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320" windowHeight="7650"/>
  </bookViews>
  <sheets>
    <sheet name="úvod" sheetId="4" r:id="rId1"/>
    <sheet name="1" sheetId="5" r:id="rId2"/>
    <sheet name="2" sheetId="6" r:id="rId3"/>
    <sheet name="3" sheetId="7" r:id="rId4"/>
    <sheet name="řešení 1" sheetId="8" r:id="rId5"/>
    <sheet name="řešení 3" sheetId="10" r:id="rId6"/>
  </sheets>
  <calcPr calcId="145621"/>
</workbook>
</file>

<file path=xl/calcChain.xml><?xml version="1.0" encoding="utf-8"?>
<calcChain xmlns="http://schemas.openxmlformats.org/spreadsheetml/2006/main">
  <c r="G26" i="10" l="1"/>
  <c r="C26" i="10"/>
  <c r="D24" i="10"/>
  <c r="E24" i="10"/>
  <c r="F24" i="10"/>
  <c r="G24" i="10"/>
  <c r="H24" i="10"/>
  <c r="I24" i="10"/>
  <c r="C24" i="10"/>
  <c r="C11" i="8"/>
  <c r="C13" i="8"/>
  <c r="C9" i="8"/>
  <c r="C13" i="6" l="1"/>
  <c r="C12" i="6"/>
</calcChain>
</file>

<file path=xl/sharedStrings.xml><?xml version="1.0" encoding="utf-8"?>
<sst xmlns="http://schemas.openxmlformats.org/spreadsheetml/2006/main" count="52" uniqueCount="39">
  <si>
    <t>Identifikace vzdělávacího materiálu</t>
  </si>
  <si>
    <t>Škola, adresa</t>
  </si>
  <si>
    <t>ZŠ Smetanova 1509, Přelouč</t>
  </si>
  <si>
    <t>Autor</t>
  </si>
  <si>
    <t>Mgr. Miloš Půlpán</t>
  </si>
  <si>
    <t>Období tvorby VM</t>
  </si>
  <si>
    <t>Ročník</t>
  </si>
  <si>
    <t>8.</t>
  </si>
  <si>
    <t>Předmět</t>
  </si>
  <si>
    <t>ICT</t>
  </si>
  <si>
    <t>Název, anotace</t>
  </si>
  <si>
    <t>VY_32_INOVACE_ICT.8.r.06                        EU OP VK</t>
  </si>
  <si>
    <t>listopad 2012</t>
  </si>
  <si>
    <t>MS EXCEL - vzorce II.                                                                       Žáci si na třech pracovních listech vyzkouší práci se vzorci při různých situacích</t>
  </si>
  <si>
    <t>Vypočítejte průměrnou spotřebu automobilu</t>
  </si>
  <si>
    <t>natankováno</t>
  </si>
  <si>
    <t>cena za 1l paliva</t>
  </si>
  <si>
    <t>CELKEM ZA PALIVO</t>
  </si>
  <si>
    <t>ČTVEREC</t>
  </si>
  <si>
    <t>STRANA</t>
  </si>
  <si>
    <t>OBVOD</t>
  </si>
  <si>
    <t>OBSAH</t>
  </si>
  <si>
    <t>ujeté km</t>
  </si>
  <si>
    <t>PRŮMĚRNÁ SPOTŘEBA NA 100 km</t>
  </si>
  <si>
    <t>CENA ZA 1 km</t>
  </si>
  <si>
    <t>Dle následujícího vzoru zadefinujte funkce pro výpočet obvodů, obsahů popř. povrchů a objemů pro obdélník, kosočtverec, krychle, kvádr, trojúhelník tak, aby po zadání potřebných údajů (vždy do modrého políčka) pro výpočet se automaticky dopočítaly potřebné výpočty</t>
  </si>
  <si>
    <t>pondělí</t>
  </si>
  <si>
    <t>úterý</t>
  </si>
  <si>
    <t>středa</t>
  </si>
  <si>
    <t>čtvrtek</t>
  </si>
  <si>
    <t>pátek</t>
  </si>
  <si>
    <t>sobota</t>
  </si>
  <si>
    <t>neděle</t>
  </si>
  <si>
    <t>VYPOČÍTEJTE PRŮMĚRNÉ TEPLOTY PRO JEDNOTLIVÉ DNY. NALEZNĚTE MINIMÁLNÍ A MAXIMÁLNÍ TEPLOTU ZA VŠECHNY - S POMOCÍ FUNKCÍ.</t>
  </si>
  <si>
    <t>PRŮMĚRY</t>
  </si>
  <si>
    <t>MAXIMUM</t>
  </si>
  <si>
    <t>MINIMUM</t>
  </si>
  <si>
    <t>ŘEŠENÍ  1</t>
  </si>
  <si>
    <t>ŘEŠENÍ 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</si>
</sst>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č&quot;_-;\-* #,##0.00\ &quot;Kč&quot;_-;_-* &quot;-&quot;??\ &quot;Kč&quot;_-;_-@_-"/>
    <numFmt numFmtId="164" formatCode="0.0"/>
  </numFmts>
  <fonts count="13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20"/>
      <color theme="3" tint="-0.499984740745262"/>
      <name val="Calibri"/>
      <family val="2"/>
      <charset val="238"/>
      <scheme val="minor"/>
    </font>
    <font>
      <b/>
      <sz val="16"/>
      <color theme="8" tint="0.3999755851924192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28"/>
      <color theme="1"/>
      <name val="Calibri"/>
      <family val="2"/>
      <charset val="238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2">
    <xf numFmtId="0" fontId="0" fillId="0" borderId="0" xfId="0"/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44" fontId="5" fillId="2" borderId="1" xfId="1" applyFont="1" applyFill="1" applyBorder="1" applyAlignment="1">
      <alignment horizontal="center"/>
    </xf>
    <xf numFmtId="0" fontId="0" fillId="4" borderId="4" xfId="0" applyFill="1" applyBorder="1"/>
    <xf numFmtId="0" fontId="4" fillId="10" borderId="5" xfId="0" applyFont="1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8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164" fontId="8" fillId="4" borderId="1" xfId="0" applyNumberFormat="1" applyFont="1" applyFill="1" applyBorder="1" applyAlignment="1">
      <alignment horizontal="center" vertical="center"/>
    </xf>
    <xf numFmtId="164" fontId="8" fillId="11" borderId="1" xfId="0" applyNumberFormat="1" applyFont="1" applyFill="1" applyBorder="1" applyAlignment="1">
      <alignment horizontal="center" vertical="center"/>
    </xf>
    <xf numFmtId="164" fontId="8" fillId="6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/>
    <xf numFmtId="0" fontId="10" fillId="14" borderId="0" xfId="0" applyFont="1" applyFill="1"/>
    <xf numFmtId="164" fontId="10" fillId="14" borderId="0" xfId="0" applyNumberFormat="1" applyFont="1" applyFill="1"/>
    <xf numFmtId="0" fontId="10" fillId="15" borderId="0" xfId="0" applyFont="1" applyFill="1"/>
    <xf numFmtId="164" fontId="10" fillId="15" borderId="0" xfId="0" applyNumberFormat="1" applyFont="1" applyFill="1"/>
    <xf numFmtId="0" fontId="0" fillId="0" borderId="0" xfId="0" applyAlignment="1"/>
    <xf numFmtId="0" fontId="1" fillId="0" borderId="1" xfId="0" applyFont="1" applyBorder="1" applyAlignment="1">
      <alignment vertical="center" wrapText="1"/>
    </xf>
    <xf numFmtId="0" fontId="3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6" fillId="3" borderId="0" xfId="0" applyFont="1" applyFill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7" fillId="9" borderId="0" xfId="0" applyFont="1" applyFill="1" applyAlignment="1">
      <alignment horizontal="center" vertical="center" wrapText="1"/>
    </xf>
    <xf numFmtId="0" fontId="9" fillId="14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4" fontId="0" fillId="6" borderId="1" xfId="0" applyNumberFormat="1" applyFill="1" applyBorder="1" applyAlignment="1">
      <alignment horizontal="center"/>
    </xf>
    <xf numFmtId="44" fontId="0" fillId="8" borderId="1" xfId="0" applyNumberFormat="1" applyFill="1" applyBorder="1" applyAlignment="1">
      <alignment horizontal="center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38100</xdr:rowOff>
    </xdr:from>
    <xdr:to>
      <xdr:col>1</xdr:col>
      <xdr:colOff>3609974</xdr:colOff>
      <xdr:row>46</xdr:row>
      <xdr:rowOff>153924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153400"/>
          <a:ext cx="6048374" cy="1258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37" sqref="B37"/>
    </sheetView>
  </sheetViews>
  <sheetFormatPr defaultRowHeight="15" x14ac:dyDescent="0.25"/>
  <cols>
    <col min="1" max="1" width="36.5703125" customWidth="1"/>
    <col min="2" max="2" width="54.7109375" customWidth="1"/>
  </cols>
  <sheetData>
    <row r="1" spans="1:2" ht="31.5" x14ac:dyDescent="0.25">
      <c r="A1" s="1" t="s">
        <v>0</v>
      </c>
      <c r="B1" s="1" t="s">
        <v>11</v>
      </c>
    </row>
    <row r="2" spans="1:2" ht="15.75" x14ac:dyDescent="0.25">
      <c r="A2" s="1" t="s">
        <v>1</v>
      </c>
      <c r="B2" s="1" t="s">
        <v>2</v>
      </c>
    </row>
    <row r="3" spans="1:2" ht="15.75" x14ac:dyDescent="0.25">
      <c r="A3" s="1" t="s">
        <v>3</v>
      </c>
      <c r="B3" s="1" t="s">
        <v>4</v>
      </c>
    </row>
    <row r="4" spans="1:2" ht="15.75" x14ac:dyDescent="0.25">
      <c r="A4" s="1" t="s">
        <v>5</v>
      </c>
      <c r="B4" s="2" t="s">
        <v>12</v>
      </c>
    </row>
    <row r="5" spans="1:2" ht="15.75" x14ac:dyDescent="0.25">
      <c r="A5" s="1" t="s">
        <v>6</v>
      </c>
      <c r="B5" s="1" t="s">
        <v>7</v>
      </c>
    </row>
    <row r="6" spans="1:2" ht="15.75" x14ac:dyDescent="0.25">
      <c r="A6" s="1" t="s">
        <v>8</v>
      </c>
      <c r="B6" s="1" t="s">
        <v>9</v>
      </c>
    </row>
    <row r="7" spans="1:2" x14ac:dyDescent="0.25">
      <c r="A7" s="36" t="s">
        <v>10</v>
      </c>
      <c r="B7" s="36" t="s">
        <v>13</v>
      </c>
    </row>
    <row r="8" spans="1:2" ht="33.75" customHeight="1" x14ac:dyDescent="0.25">
      <c r="A8" s="36"/>
      <c r="B8" s="36"/>
    </row>
  </sheetData>
  <mergeCells count="2">
    <mergeCell ref="A7:A8"/>
    <mergeCell ref="B7:B8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4"/>
  <sheetViews>
    <sheetView workbookViewId="0">
      <selection activeCell="D5" sqref="D5:E14"/>
    </sheetView>
  </sheetViews>
  <sheetFormatPr defaultRowHeight="15" x14ac:dyDescent="0.25"/>
  <cols>
    <col min="2" max="2" width="7.7109375" customWidth="1"/>
    <col min="3" max="3" width="12.85546875" customWidth="1"/>
    <col min="4" max="4" width="31.5703125" bestFit="1" customWidth="1"/>
    <col min="5" max="5" width="12.5703125" bestFit="1" customWidth="1"/>
  </cols>
  <sheetData>
    <row r="1" spans="2:6" ht="15" customHeight="1" x14ac:dyDescent="0.25">
      <c r="B1" s="39" t="s">
        <v>14</v>
      </c>
      <c r="C1" s="39"/>
      <c r="D1" s="39"/>
      <c r="E1" s="39"/>
      <c r="F1" s="39"/>
    </row>
    <row r="2" spans="2:6" ht="15" customHeight="1" x14ac:dyDescent="0.25">
      <c r="B2" s="39"/>
      <c r="C2" s="39"/>
      <c r="D2" s="39"/>
      <c r="E2" s="39"/>
      <c r="F2" s="39"/>
    </row>
    <row r="5" spans="2:6" ht="18.75" x14ac:dyDescent="0.3">
      <c r="D5" s="4" t="s">
        <v>22</v>
      </c>
      <c r="E5" s="7">
        <v>1252.5999999999999</v>
      </c>
    </row>
    <row r="6" spans="2:6" ht="18.75" x14ac:dyDescent="0.3">
      <c r="D6" s="5" t="s">
        <v>15</v>
      </c>
      <c r="E6" s="8">
        <v>62.7</v>
      </c>
    </row>
    <row r="7" spans="2:6" ht="56.25" x14ac:dyDescent="0.3">
      <c r="D7" s="6" t="s">
        <v>16</v>
      </c>
      <c r="E7" s="9">
        <v>36.700000000000003</v>
      </c>
    </row>
    <row r="8" spans="2:6" x14ac:dyDescent="0.25">
      <c r="D8" s="3"/>
    </row>
    <row r="9" spans="2:6" x14ac:dyDescent="0.25">
      <c r="D9" s="40" t="s">
        <v>17</v>
      </c>
      <c r="E9" s="41"/>
    </row>
    <row r="10" spans="2:6" x14ac:dyDescent="0.25">
      <c r="D10" s="40"/>
      <c r="E10" s="41"/>
    </row>
    <row r="11" spans="2:6" x14ac:dyDescent="0.25">
      <c r="D11" s="42" t="s">
        <v>23</v>
      </c>
      <c r="E11" s="44"/>
    </row>
    <row r="12" spans="2:6" x14ac:dyDescent="0.25">
      <c r="D12" s="43"/>
      <c r="E12" s="45"/>
    </row>
    <row r="13" spans="2:6" x14ac:dyDescent="0.25">
      <c r="D13" s="37" t="s">
        <v>24</v>
      </c>
      <c r="E13" s="38"/>
    </row>
    <row r="14" spans="2:6" x14ac:dyDescent="0.25">
      <c r="D14" s="37"/>
      <c r="E14" s="38"/>
    </row>
  </sheetData>
  <mergeCells count="7">
    <mergeCell ref="D13:D14"/>
    <mergeCell ref="E13:E14"/>
    <mergeCell ref="B1:F2"/>
    <mergeCell ref="D9:D10"/>
    <mergeCell ref="E9:E10"/>
    <mergeCell ref="D11:D12"/>
    <mergeCell ref="E11:E12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3"/>
  <sheetViews>
    <sheetView workbookViewId="0">
      <selection activeCell="J14" sqref="J14"/>
    </sheetView>
  </sheetViews>
  <sheetFormatPr defaultRowHeight="15" x14ac:dyDescent="0.25"/>
  <sheetData>
    <row r="1" spans="2:9" ht="15" customHeight="1" x14ac:dyDescent="0.25">
      <c r="B1" s="47" t="s">
        <v>25</v>
      </c>
      <c r="C1" s="47"/>
      <c r="D1" s="47"/>
      <c r="E1" s="47"/>
      <c r="F1" s="47"/>
      <c r="G1" s="47"/>
      <c r="H1" s="47"/>
      <c r="I1" s="47"/>
    </row>
    <row r="2" spans="2:9" ht="15" customHeight="1" x14ac:dyDescent="0.25">
      <c r="B2" s="47"/>
      <c r="C2" s="47"/>
      <c r="D2" s="47"/>
      <c r="E2" s="47"/>
      <c r="F2" s="47"/>
      <c r="G2" s="47"/>
      <c r="H2" s="47"/>
      <c r="I2" s="47"/>
    </row>
    <row r="3" spans="2:9" ht="15" customHeight="1" x14ac:dyDescent="0.25">
      <c r="B3" s="47"/>
      <c r="C3" s="47"/>
      <c r="D3" s="47"/>
      <c r="E3" s="47"/>
      <c r="F3" s="47"/>
      <c r="G3" s="47"/>
      <c r="H3" s="47"/>
      <c r="I3" s="47"/>
    </row>
    <row r="4" spans="2:9" ht="15" customHeight="1" x14ac:dyDescent="0.25">
      <c r="B4" s="47"/>
      <c r="C4" s="47"/>
      <c r="D4" s="47"/>
      <c r="E4" s="47"/>
      <c r="F4" s="47"/>
      <c r="G4" s="47"/>
      <c r="H4" s="47"/>
      <c r="I4" s="47"/>
    </row>
    <row r="5" spans="2:9" ht="15" customHeight="1" x14ac:dyDescent="0.25">
      <c r="B5" s="47"/>
      <c r="C5" s="47"/>
      <c r="D5" s="47"/>
      <c r="E5" s="47"/>
      <c r="F5" s="47"/>
      <c r="G5" s="47"/>
      <c r="H5" s="47"/>
      <c r="I5" s="47"/>
    </row>
    <row r="6" spans="2:9" x14ac:dyDescent="0.25">
      <c r="B6" s="47"/>
      <c r="C6" s="47"/>
      <c r="D6" s="47"/>
      <c r="E6" s="47"/>
      <c r="F6" s="47"/>
      <c r="G6" s="47"/>
      <c r="H6" s="47"/>
      <c r="I6" s="47"/>
    </row>
    <row r="7" spans="2:9" x14ac:dyDescent="0.25">
      <c r="B7" s="47"/>
      <c r="C7" s="47"/>
      <c r="D7" s="47"/>
      <c r="E7" s="47"/>
      <c r="F7" s="47"/>
      <c r="G7" s="47"/>
      <c r="H7" s="47"/>
      <c r="I7" s="47"/>
    </row>
    <row r="10" spans="2:9" x14ac:dyDescent="0.25">
      <c r="B10" s="46" t="s">
        <v>18</v>
      </c>
      <c r="C10" s="46"/>
    </row>
    <row r="11" spans="2:9" x14ac:dyDescent="0.25">
      <c r="B11" s="10" t="s">
        <v>19</v>
      </c>
      <c r="C11" s="11"/>
    </row>
    <row r="12" spans="2:9" x14ac:dyDescent="0.25">
      <c r="B12" s="12" t="s">
        <v>20</v>
      </c>
      <c r="C12" s="13">
        <f>4*C11</f>
        <v>0</v>
      </c>
    </row>
    <row r="13" spans="2:9" x14ac:dyDescent="0.25">
      <c r="B13" s="14" t="s">
        <v>21</v>
      </c>
      <c r="C13" s="15">
        <f>C11*C11</f>
        <v>0</v>
      </c>
    </row>
  </sheetData>
  <mergeCells count="2">
    <mergeCell ref="B10:C10"/>
    <mergeCell ref="B1:I7"/>
  </mergeCells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2"/>
  <sheetViews>
    <sheetView workbookViewId="0">
      <selection activeCell="H9" sqref="H9"/>
    </sheetView>
  </sheetViews>
  <sheetFormatPr defaultRowHeight="15" x14ac:dyDescent="0.25"/>
  <cols>
    <col min="2" max="2" width="10.42578125" bestFit="1" customWidth="1"/>
    <col min="3" max="3" width="7.7109375" bestFit="1" customWidth="1"/>
  </cols>
  <sheetData>
    <row r="1" spans="2:9" x14ac:dyDescent="0.25">
      <c r="B1" s="48" t="s">
        <v>33</v>
      </c>
      <c r="C1" s="48"/>
      <c r="D1" s="48"/>
      <c r="E1" s="48"/>
      <c r="F1" s="48"/>
      <c r="G1" s="48"/>
      <c r="H1" s="48"/>
      <c r="I1" s="48"/>
    </row>
    <row r="2" spans="2:9" x14ac:dyDescent="0.25">
      <c r="B2" s="48"/>
      <c r="C2" s="48"/>
      <c r="D2" s="48"/>
      <c r="E2" s="48"/>
      <c r="F2" s="48"/>
      <c r="G2" s="48"/>
      <c r="H2" s="48"/>
      <c r="I2" s="48"/>
    </row>
    <row r="3" spans="2:9" x14ac:dyDescent="0.25">
      <c r="B3" s="48"/>
      <c r="C3" s="48"/>
      <c r="D3" s="48"/>
      <c r="E3" s="48"/>
      <c r="F3" s="48"/>
      <c r="G3" s="48"/>
      <c r="H3" s="48"/>
      <c r="I3" s="48"/>
    </row>
    <row r="4" spans="2:9" x14ac:dyDescent="0.25">
      <c r="B4" s="48"/>
      <c r="C4" s="48"/>
      <c r="D4" s="48"/>
      <c r="E4" s="48"/>
      <c r="F4" s="48"/>
      <c r="G4" s="48"/>
      <c r="H4" s="48"/>
      <c r="I4" s="48"/>
    </row>
    <row r="6" spans="2:9" ht="21" x14ac:dyDescent="0.25">
      <c r="B6" s="16"/>
      <c r="C6" s="17" t="s">
        <v>26</v>
      </c>
      <c r="D6" s="18" t="s">
        <v>27</v>
      </c>
      <c r="E6" s="19" t="s">
        <v>28</v>
      </c>
      <c r="F6" s="20" t="s">
        <v>29</v>
      </c>
      <c r="G6" s="21" t="s">
        <v>30</v>
      </c>
      <c r="H6" s="22" t="s">
        <v>31</v>
      </c>
      <c r="I6" s="23" t="s">
        <v>32</v>
      </c>
    </row>
    <row r="7" spans="2:9" ht="21" x14ac:dyDescent="0.25">
      <c r="B7" s="24">
        <v>0.29166666666666669</v>
      </c>
      <c r="C7" s="25">
        <v>-2</v>
      </c>
      <c r="D7" s="26">
        <v>-3.2</v>
      </c>
      <c r="E7" s="27">
        <v>-2.2999999999999998</v>
      </c>
      <c r="F7" s="20">
        <v>-1.6</v>
      </c>
      <c r="G7" s="21">
        <v>-0.8</v>
      </c>
      <c r="H7" s="22">
        <v>0.1</v>
      </c>
      <c r="I7" s="23">
        <v>0.5</v>
      </c>
    </row>
    <row r="8" spans="2:9" ht="21" x14ac:dyDescent="0.25">
      <c r="B8" s="24">
        <v>0.33333333333333331</v>
      </c>
      <c r="C8" s="25">
        <v>-1.9</v>
      </c>
      <c r="D8" s="26">
        <v>-2.9</v>
      </c>
      <c r="E8" s="27">
        <v>-1.9</v>
      </c>
      <c r="F8" s="20">
        <v>-1.4</v>
      </c>
      <c r="G8" s="21">
        <v>-0.6</v>
      </c>
      <c r="H8" s="22">
        <v>0.3</v>
      </c>
      <c r="I8" s="23">
        <v>0.8</v>
      </c>
    </row>
    <row r="9" spans="2:9" ht="21" x14ac:dyDescent="0.25">
      <c r="B9" s="24">
        <v>0.375</v>
      </c>
      <c r="C9" s="25">
        <v>-1.3</v>
      </c>
      <c r="D9" s="26">
        <v>-2.8</v>
      </c>
      <c r="E9" s="27">
        <v>-1.5</v>
      </c>
      <c r="F9" s="20">
        <v>-1.1000000000000001</v>
      </c>
      <c r="G9" s="21">
        <v>-0.3</v>
      </c>
      <c r="H9" s="22">
        <v>0.6</v>
      </c>
      <c r="I9" s="23">
        <v>0.9</v>
      </c>
    </row>
    <row r="10" spans="2:9" ht="21" x14ac:dyDescent="0.25">
      <c r="B10" s="24">
        <v>0.41666666666666702</v>
      </c>
      <c r="C10" s="25">
        <v>-1.4</v>
      </c>
      <c r="D10" s="26">
        <v>-1.9</v>
      </c>
      <c r="E10" s="27">
        <v>-1.1000000000000001</v>
      </c>
      <c r="F10" s="20">
        <v>-0.9</v>
      </c>
      <c r="G10" s="21">
        <v>0.1</v>
      </c>
      <c r="H10" s="22">
        <v>0.9</v>
      </c>
      <c r="I10" s="23">
        <v>1.2</v>
      </c>
    </row>
    <row r="11" spans="2:9" ht="21" x14ac:dyDescent="0.25">
      <c r="B11" s="24">
        <v>0.45833333333333398</v>
      </c>
      <c r="C11" s="25">
        <v>-0.9</v>
      </c>
      <c r="D11" s="26">
        <v>-1.6</v>
      </c>
      <c r="E11" s="27">
        <v>-0.3</v>
      </c>
      <c r="F11" s="20">
        <v>-0.6</v>
      </c>
      <c r="G11" s="21">
        <v>0.8</v>
      </c>
      <c r="H11" s="22">
        <v>0.9</v>
      </c>
      <c r="I11" s="23">
        <v>1.4</v>
      </c>
    </row>
    <row r="12" spans="2:9" ht="21" x14ac:dyDescent="0.25">
      <c r="B12" s="24">
        <v>0.5</v>
      </c>
      <c r="C12" s="25">
        <v>-0.3</v>
      </c>
      <c r="D12" s="26">
        <v>-1.6</v>
      </c>
      <c r="E12" s="27">
        <v>0.5</v>
      </c>
      <c r="F12" s="20">
        <v>-0.2</v>
      </c>
      <c r="G12" s="21">
        <v>1.1000000000000001</v>
      </c>
      <c r="H12" s="22">
        <v>1.2</v>
      </c>
      <c r="I12" s="23">
        <v>1.5</v>
      </c>
    </row>
    <row r="13" spans="2:9" ht="21" x14ac:dyDescent="0.25">
      <c r="B13" s="24">
        <v>0.54166666666666696</v>
      </c>
      <c r="C13" s="25">
        <v>0.4</v>
      </c>
      <c r="D13" s="26">
        <v>-1.1000000000000001</v>
      </c>
      <c r="E13" s="27">
        <v>0.9</v>
      </c>
      <c r="F13" s="20">
        <v>0.5</v>
      </c>
      <c r="G13" s="21">
        <v>1.3</v>
      </c>
      <c r="H13" s="22">
        <v>1.5</v>
      </c>
      <c r="I13" s="23">
        <v>1.8</v>
      </c>
    </row>
    <row r="14" spans="2:9" ht="21" x14ac:dyDescent="0.25">
      <c r="B14" s="24">
        <v>0.58333333333333304</v>
      </c>
      <c r="C14" s="25">
        <v>0</v>
      </c>
      <c r="D14" s="26">
        <v>-2.1</v>
      </c>
      <c r="E14" s="27">
        <v>0.2</v>
      </c>
      <c r="F14" s="20">
        <v>1</v>
      </c>
      <c r="G14" s="21">
        <v>1.2</v>
      </c>
      <c r="H14" s="22">
        <v>1.4</v>
      </c>
      <c r="I14" s="23">
        <v>1.9</v>
      </c>
    </row>
    <row r="15" spans="2:9" ht="21" x14ac:dyDescent="0.25">
      <c r="B15" s="24">
        <v>0.625</v>
      </c>
      <c r="C15" s="25">
        <v>-0.6</v>
      </c>
      <c r="D15" s="26">
        <v>-2.2000000000000002</v>
      </c>
      <c r="E15" s="27">
        <v>-0.4</v>
      </c>
      <c r="F15" s="20">
        <v>0.8</v>
      </c>
      <c r="G15" s="21">
        <v>1</v>
      </c>
      <c r="H15" s="22">
        <v>1.4</v>
      </c>
      <c r="I15" s="23">
        <v>1.7</v>
      </c>
    </row>
    <row r="16" spans="2:9" ht="21" x14ac:dyDescent="0.25">
      <c r="B16" s="24">
        <v>0.66666666666666696</v>
      </c>
      <c r="C16" s="25">
        <v>-0.8</v>
      </c>
      <c r="D16" s="26">
        <v>-2.4</v>
      </c>
      <c r="E16" s="27">
        <v>-0.4</v>
      </c>
      <c r="F16" s="20">
        <v>0.4</v>
      </c>
      <c r="G16" s="21">
        <v>0.9</v>
      </c>
      <c r="H16" s="22">
        <v>1.1000000000000001</v>
      </c>
      <c r="I16" s="23">
        <v>1.6</v>
      </c>
    </row>
    <row r="17" spans="2:9" ht="21" x14ac:dyDescent="0.25">
      <c r="B17" s="24">
        <v>0.70833333333333304</v>
      </c>
      <c r="C17" s="25">
        <v>-1.2</v>
      </c>
      <c r="D17" s="26">
        <v>-2.4</v>
      </c>
      <c r="E17" s="27">
        <v>-0.9</v>
      </c>
      <c r="F17" s="20">
        <v>0.1</v>
      </c>
      <c r="G17" s="21">
        <v>0.9</v>
      </c>
      <c r="H17" s="22">
        <v>0.8</v>
      </c>
      <c r="I17" s="23">
        <v>1.4</v>
      </c>
    </row>
    <row r="18" spans="2:9" ht="21" x14ac:dyDescent="0.25">
      <c r="B18" s="24">
        <v>0.75</v>
      </c>
      <c r="C18" s="25">
        <v>-1.4</v>
      </c>
      <c r="D18" s="26">
        <v>-2.8</v>
      </c>
      <c r="E18" s="27">
        <v>-1.2</v>
      </c>
      <c r="F18" s="20">
        <v>0</v>
      </c>
      <c r="G18" s="21">
        <v>0.6</v>
      </c>
      <c r="H18" s="22">
        <v>0.7</v>
      </c>
      <c r="I18" s="23">
        <v>1.3</v>
      </c>
    </row>
    <row r="19" spans="2:9" ht="21" x14ac:dyDescent="0.25">
      <c r="B19" s="24">
        <v>0.79166666666666696</v>
      </c>
      <c r="C19" s="25">
        <v>-2</v>
      </c>
      <c r="D19" s="26">
        <v>-2.9</v>
      </c>
      <c r="E19" s="27">
        <v>-1.3</v>
      </c>
      <c r="F19" s="20">
        <v>-0.2</v>
      </c>
      <c r="G19" s="21">
        <v>0.5</v>
      </c>
      <c r="H19" s="22">
        <v>0.6</v>
      </c>
      <c r="I19" s="23">
        <v>1.1000000000000001</v>
      </c>
    </row>
    <row r="20" spans="2:9" ht="21" x14ac:dyDescent="0.25">
      <c r="B20" s="24">
        <v>0.83333333333333304</v>
      </c>
      <c r="C20" s="25">
        <v>-2.1</v>
      </c>
      <c r="D20" s="26">
        <v>-3.2</v>
      </c>
      <c r="E20" s="27">
        <v>-1.5</v>
      </c>
      <c r="F20" s="20">
        <v>-0.6</v>
      </c>
      <c r="G20" s="21">
        <v>0.5</v>
      </c>
      <c r="H20" s="22">
        <v>0.4</v>
      </c>
      <c r="I20" s="23">
        <v>1</v>
      </c>
    </row>
    <row r="21" spans="2:9" ht="21" x14ac:dyDescent="0.25">
      <c r="B21" s="24">
        <v>0.875</v>
      </c>
      <c r="C21" s="25">
        <v>-2.5</v>
      </c>
      <c r="D21" s="26">
        <v>-3.4</v>
      </c>
      <c r="E21" s="27">
        <v>-1.6</v>
      </c>
      <c r="F21" s="20">
        <v>-0.8</v>
      </c>
      <c r="G21" s="21">
        <v>0.4</v>
      </c>
      <c r="H21" s="22">
        <v>0.3</v>
      </c>
      <c r="I21" s="23">
        <v>0.8</v>
      </c>
    </row>
    <row r="22" spans="2:9" ht="21" x14ac:dyDescent="0.25">
      <c r="B22" s="24">
        <v>0.91666666666666596</v>
      </c>
      <c r="C22" s="25">
        <v>-2.8</v>
      </c>
      <c r="D22" s="26">
        <v>-3.8</v>
      </c>
      <c r="E22" s="27">
        <v>-1.6</v>
      </c>
      <c r="F22" s="20">
        <v>-1.1000000000000001</v>
      </c>
      <c r="G22" s="21">
        <v>0.2</v>
      </c>
      <c r="H22" s="22">
        <v>0.3</v>
      </c>
      <c r="I22" s="23">
        <v>0.6</v>
      </c>
    </row>
  </sheetData>
  <mergeCells count="1">
    <mergeCell ref="B1:I4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4"/>
  <sheetViews>
    <sheetView workbookViewId="0">
      <selection activeCell="F5" sqref="F5"/>
    </sheetView>
  </sheetViews>
  <sheetFormatPr defaultRowHeight="15" x14ac:dyDescent="0.25"/>
  <cols>
    <col min="2" max="2" width="31.42578125" bestFit="1" customWidth="1"/>
    <col min="3" max="3" width="12.5703125" bestFit="1" customWidth="1"/>
  </cols>
  <sheetData>
    <row r="1" spans="2:5" x14ac:dyDescent="0.25">
      <c r="B1" s="49" t="s">
        <v>37</v>
      </c>
      <c r="C1" s="49"/>
      <c r="D1" s="49"/>
      <c r="E1" s="49"/>
    </row>
    <row r="2" spans="2:5" x14ac:dyDescent="0.25">
      <c r="B2" s="49"/>
      <c r="C2" s="49"/>
      <c r="D2" s="49"/>
      <c r="E2" s="49"/>
    </row>
    <row r="5" spans="2:5" ht="18.75" x14ac:dyDescent="0.3">
      <c r="B5" s="4" t="s">
        <v>22</v>
      </c>
      <c r="C5" s="7">
        <v>1252.5999999999999</v>
      </c>
    </row>
    <row r="6" spans="2:5" ht="18.75" x14ac:dyDescent="0.3">
      <c r="B6" s="5" t="s">
        <v>15</v>
      </c>
      <c r="C6" s="8">
        <v>62.7</v>
      </c>
    </row>
    <row r="7" spans="2:5" ht="56.25" x14ac:dyDescent="0.3">
      <c r="B7" s="6" t="s">
        <v>16</v>
      </c>
      <c r="C7" s="9">
        <v>36.700000000000003</v>
      </c>
    </row>
    <row r="8" spans="2:5" x14ac:dyDescent="0.25">
      <c r="B8" s="3"/>
    </row>
    <row r="9" spans="2:5" x14ac:dyDescent="0.25">
      <c r="B9" s="40" t="s">
        <v>17</v>
      </c>
      <c r="C9" s="50">
        <f>C6*C7</f>
        <v>2301.09</v>
      </c>
    </row>
    <row r="10" spans="2:5" x14ac:dyDescent="0.25">
      <c r="B10" s="40"/>
      <c r="C10" s="41"/>
    </row>
    <row r="11" spans="2:5" x14ac:dyDescent="0.25">
      <c r="B11" s="42" t="s">
        <v>23</v>
      </c>
      <c r="C11" s="44">
        <f>C6*100/C5</f>
        <v>5.0055883761775508</v>
      </c>
    </row>
    <row r="12" spans="2:5" x14ac:dyDescent="0.25">
      <c r="B12" s="43"/>
      <c r="C12" s="45"/>
    </row>
    <row r="13" spans="2:5" x14ac:dyDescent="0.25">
      <c r="B13" s="37" t="s">
        <v>24</v>
      </c>
      <c r="C13" s="51">
        <f>C9/C5</f>
        <v>1.8370509340571612</v>
      </c>
    </row>
    <row r="14" spans="2:5" x14ac:dyDescent="0.25">
      <c r="B14" s="37"/>
      <c r="C14" s="38"/>
    </row>
  </sheetData>
  <mergeCells count="7">
    <mergeCell ref="B13:B14"/>
    <mergeCell ref="C13:C14"/>
    <mergeCell ref="B1:E2"/>
    <mergeCell ref="B9:B10"/>
    <mergeCell ref="C9:C10"/>
    <mergeCell ref="B11:B12"/>
    <mergeCell ref="C11:C12"/>
  </mergeCells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6"/>
  <sheetViews>
    <sheetView workbookViewId="0">
      <selection activeCell="B4" sqref="B4"/>
    </sheetView>
  </sheetViews>
  <sheetFormatPr defaultRowHeight="15" x14ac:dyDescent="0.25"/>
  <cols>
    <col min="2" max="2" width="14.28515625" bestFit="1" customWidth="1"/>
    <col min="3" max="3" width="10.42578125" bestFit="1" customWidth="1"/>
    <col min="4" max="4" width="7.7109375" bestFit="1" customWidth="1"/>
    <col min="5" max="5" width="8.85546875" bestFit="1" customWidth="1"/>
    <col min="6" max="6" width="13.7109375" bestFit="1" customWidth="1"/>
    <col min="7" max="7" width="8.140625" bestFit="1" customWidth="1"/>
    <col min="8" max="8" width="9.5703125" bestFit="1" customWidth="1"/>
    <col min="9" max="9" width="9.42578125" bestFit="1" customWidth="1"/>
  </cols>
  <sheetData>
    <row r="1" spans="2:9" x14ac:dyDescent="0.25">
      <c r="B1" s="49" t="s">
        <v>38</v>
      </c>
      <c r="C1" s="49"/>
      <c r="D1" s="49"/>
      <c r="E1" s="49"/>
      <c r="F1" s="49"/>
      <c r="G1" s="49"/>
      <c r="H1" s="49"/>
      <c r="I1" s="49"/>
    </row>
    <row r="2" spans="2:9" x14ac:dyDescent="0.25">
      <c r="B2" s="49"/>
      <c r="C2" s="49"/>
      <c r="D2" s="49"/>
      <c r="E2" s="49"/>
      <c r="F2" s="49"/>
      <c r="G2" s="49"/>
      <c r="H2" s="49"/>
      <c r="I2" s="49"/>
    </row>
    <row r="3" spans="2:9" x14ac:dyDescent="0.25">
      <c r="B3" s="49"/>
      <c r="C3" s="49"/>
      <c r="D3" s="49"/>
      <c r="E3" s="49"/>
      <c r="F3" s="49"/>
      <c r="G3" s="49"/>
      <c r="H3" s="49"/>
      <c r="I3" s="49"/>
    </row>
    <row r="4" spans="2:9" x14ac:dyDescent="0.25">
      <c r="B4" s="35"/>
      <c r="C4" s="35"/>
      <c r="D4" s="35"/>
      <c r="E4" s="35"/>
      <c r="F4" s="35"/>
      <c r="G4" s="35"/>
      <c r="H4" s="35"/>
      <c r="I4" s="35"/>
    </row>
    <row r="6" spans="2:9" ht="21" x14ac:dyDescent="0.25">
      <c r="B6" s="16"/>
      <c r="C6" s="17" t="s">
        <v>26</v>
      </c>
      <c r="D6" s="18" t="s">
        <v>27</v>
      </c>
      <c r="E6" s="19" t="s">
        <v>28</v>
      </c>
      <c r="F6" s="20" t="s">
        <v>29</v>
      </c>
      <c r="G6" s="21" t="s">
        <v>30</v>
      </c>
      <c r="H6" s="22" t="s">
        <v>31</v>
      </c>
      <c r="I6" s="23" t="s">
        <v>32</v>
      </c>
    </row>
    <row r="7" spans="2:9" ht="21" x14ac:dyDescent="0.25">
      <c r="B7" s="24">
        <v>0.29166666666666669</v>
      </c>
      <c r="C7" s="25">
        <v>-2</v>
      </c>
      <c r="D7" s="26">
        <v>-3.2</v>
      </c>
      <c r="E7" s="27">
        <v>-2.2999999999999998</v>
      </c>
      <c r="F7" s="20">
        <v>-1.6</v>
      </c>
      <c r="G7" s="21">
        <v>-0.8</v>
      </c>
      <c r="H7" s="22">
        <v>0.1</v>
      </c>
      <c r="I7" s="23">
        <v>0.5</v>
      </c>
    </row>
    <row r="8" spans="2:9" ht="21" x14ac:dyDescent="0.25">
      <c r="B8" s="24">
        <v>0.33333333333333331</v>
      </c>
      <c r="C8" s="25">
        <v>-1.9</v>
      </c>
      <c r="D8" s="26">
        <v>-2.9</v>
      </c>
      <c r="E8" s="27">
        <v>-1.9</v>
      </c>
      <c r="F8" s="20">
        <v>-1.4</v>
      </c>
      <c r="G8" s="21">
        <v>-0.6</v>
      </c>
      <c r="H8" s="22">
        <v>0.3</v>
      </c>
      <c r="I8" s="23">
        <v>0.8</v>
      </c>
    </row>
    <row r="9" spans="2:9" ht="21" x14ac:dyDescent="0.25">
      <c r="B9" s="24">
        <v>0.375</v>
      </c>
      <c r="C9" s="25">
        <v>-1.3</v>
      </c>
      <c r="D9" s="26">
        <v>-2.8</v>
      </c>
      <c r="E9" s="27">
        <v>-1.5</v>
      </c>
      <c r="F9" s="20">
        <v>-1.1000000000000001</v>
      </c>
      <c r="G9" s="21">
        <v>-0.3</v>
      </c>
      <c r="H9" s="22">
        <v>0.6</v>
      </c>
      <c r="I9" s="23">
        <v>0.9</v>
      </c>
    </row>
    <row r="10" spans="2:9" ht="21" x14ac:dyDescent="0.25">
      <c r="B10" s="24">
        <v>0.41666666666666702</v>
      </c>
      <c r="C10" s="25">
        <v>-1.4</v>
      </c>
      <c r="D10" s="26">
        <v>-1.9</v>
      </c>
      <c r="E10" s="27">
        <v>-1.1000000000000001</v>
      </c>
      <c r="F10" s="20">
        <v>-0.9</v>
      </c>
      <c r="G10" s="21">
        <v>0.1</v>
      </c>
      <c r="H10" s="22">
        <v>0.9</v>
      </c>
      <c r="I10" s="23">
        <v>1.2</v>
      </c>
    </row>
    <row r="11" spans="2:9" ht="21" x14ac:dyDescent="0.25">
      <c r="B11" s="24">
        <v>0.45833333333333398</v>
      </c>
      <c r="C11" s="25">
        <v>-0.9</v>
      </c>
      <c r="D11" s="26">
        <v>-1.6</v>
      </c>
      <c r="E11" s="27">
        <v>-0.3</v>
      </c>
      <c r="F11" s="20">
        <v>-0.6</v>
      </c>
      <c r="G11" s="21">
        <v>0.8</v>
      </c>
      <c r="H11" s="22">
        <v>0.9</v>
      </c>
      <c r="I11" s="23">
        <v>1.4</v>
      </c>
    </row>
    <row r="12" spans="2:9" ht="21" x14ac:dyDescent="0.25">
      <c r="B12" s="24">
        <v>0.5</v>
      </c>
      <c r="C12" s="25">
        <v>-0.3</v>
      </c>
      <c r="D12" s="26">
        <v>-1.6</v>
      </c>
      <c r="E12" s="27">
        <v>0.5</v>
      </c>
      <c r="F12" s="20">
        <v>-0.2</v>
      </c>
      <c r="G12" s="21">
        <v>1.1000000000000001</v>
      </c>
      <c r="H12" s="22">
        <v>1.2</v>
      </c>
      <c r="I12" s="23">
        <v>1.5</v>
      </c>
    </row>
    <row r="13" spans="2:9" ht="21" x14ac:dyDescent="0.25">
      <c r="B13" s="24">
        <v>0.54166666666666696</v>
      </c>
      <c r="C13" s="25">
        <v>0.4</v>
      </c>
      <c r="D13" s="26">
        <v>-1.1000000000000001</v>
      </c>
      <c r="E13" s="27">
        <v>0.9</v>
      </c>
      <c r="F13" s="20">
        <v>0.5</v>
      </c>
      <c r="G13" s="21">
        <v>1.3</v>
      </c>
      <c r="H13" s="22">
        <v>1.5</v>
      </c>
      <c r="I13" s="23">
        <v>1.8</v>
      </c>
    </row>
    <row r="14" spans="2:9" ht="21" x14ac:dyDescent="0.25">
      <c r="B14" s="24">
        <v>0.58333333333333304</v>
      </c>
      <c r="C14" s="25">
        <v>0</v>
      </c>
      <c r="D14" s="26">
        <v>-2.1</v>
      </c>
      <c r="E14" s="27">
        <v>0.2</v>
      </c>
      <c r="F14" s="20">
        <v>1</v>
      </c>
      <c r="G14" s="21">
        <v>1.2</v>
      </c>
      <c r="H14" s="22">
        <v>1.4</v>
      </c>
      <c r="I14" s="23">
        <v>1.9</v>
      </c>
    </row>
    <row r="15" spans="2:9" ht="21" x14ac:dyDescent="0.25">
      <c r="B15" s="24">
        <v>0.625</v>
      </c>
      <c r="C15" s="25">
        <v>-0.6</v>
      </c>
      <c r="D15" s="26">
        <v>-2.2000000000000002</v>
      </c>
      <c r="E15" s="27">
        <v>-0.4</v>
      </c>
      <c r="F15" s="20">
        <v>0.8</v>
      </c>
      <c r="G15" s="21">
        <v>1</v>
      </c>
      <c r="H15" s="22">
        <v>1.4</v>
      </c>
      <c r="I15" s="23">
        <v>1.7</v>
      </c>
    </row>
    <row r="16" spans="2:9" ht="21" x14ac:dyDescent="0.25">
      <c r="B16" s="24">
        <v>0.66666666666666696</v>
      </c>
      <c r="C16" s="25">
        <v>-0.8</v>
      </c>
      <c r="D16" s="26">
        <v>-2.4</v>
      </c>
      <c r="E16" s="27">
        <v>-0.4</v>
      </c>
      <c r="F16" s="20">
        <v>0.4</v>
      </c>
      <c r="G16" s="21">
        <v>0.9</v>
      </c>
      <c r="H16" s="22">
        <v>1.1000000000000001</v>
      </c>
      <c r="I16" s="23">
        <v>1.6</v>
      </c>
    </row>
    <row r="17" spans="2:9" ht="21" x14ac:dyDescent="0.25">
      <c r="B17" s="24">
        <v>0.70833333333333304</v>
      </c>
      <c r="C17" s="25">
        <v>-1.2</v>
      </c>
      <c r="D17" s="26">
        <v>-2.4</v>
      </c>
      <c r="E17" s="27">
        <v>-0.9</v>
      </c>
      <c r="F17" s="20">
        <v>0.1</v>
      </c>
      <c r="G17" s="21">
        <v>0.9</v>
      </c>
      <c r="H17" s="22">
        <v>0.8</v>
      </c>
      <c r="I17" s="23">
        <v>1.4</v>
      </c>
    </row>
    <row r="18" spans="2:9" ht="21" x14ac:dyDescent="0.25">
      <c r="B18" s="24">
        <v>0.75</v>
      </c>
      <c r="C18" s="25">
        <v>-1.4</v>
      </c>
      <c r="D18" s="26">
        <v>-2.8</v>
      </c>
      <c r="E18" s="27">
        <v>-1.2</v>
      </c>
      <c r="F18" s="20">
        <v>0</v>
      </c>
      <c r="G18" s="21">
        <v>0.6</v>
      </c>
      <c r="H18" s="22">
        <v>0.7</v>
      </c>
      <c r="I18" s="23">
        <v>1.3</v>
      </c>
    </row>
    <row r="19" spans="2:9" ht="21" x14ac:dyDescent="0.25">
      <c r="B19" s="24">
        <v>0.79166666666666696</v>
      </c>
      <c r="C19" s="25">
        <v>-2</v>
      </c>
      <c r="D19" s="26">
        <v>-2.9</v>
      </c>
      <c r="E19" s="27">
        <v>-1.3</v>
      </c>
      <c r="F19" s="20">
        <v>-0.2</v>
      </c>
      <c r="G19" s="21">
        <v>0.5</v>
      </c>
      <c r="H19" s="22">
        <v>0.6</v>
      </c>
      <c r="I19" s="23">
        <v>1.1000000000000001</v>
      </c>
    </row>
    <row r="20" spans="2:9" ht="21" x14ac:dyDescent="0.25">
      <c r="B20" s="24">
        <v>0.83333333333333304</v>
      </c>
      <c r="C20" s="25">
        <v>-2.1</v>
      </c>
      <c r="D20" s="26">
        <v>-3.2</v>
      </c>
      <c r="E20" s="27">
        <v>-1.5</v>
      </c>
      <c r="F20" s="20">
        <v>-0.6</v>
      </c>
      <c r="G20" s="21">
        <v>0.5</v>
      </c>
      <c r="H20" s="22">
        <v>0.4</v>
      </c>
      <c r="I20" s="23">
        <v>1</v>
      </c>
    </row>
    <row r="21" spans="2:9" ht="21" x14ac:dyDescent="0.25">
      <c r="B21" s="24">
        <v>0.875</v>
      </c>
      <c r="C21" s="25">
        <v>-2.5</v>
      </c>
      <c r="D21" s="26">
        <v>-3.4</v>
      </c>
      <c r="E21" s="27">
        <v>-1.6</v>
      </c>
      <c r="F21" s="20">
        <v>-0.8</v>
      </c>
      <c r="G21" s="21">
        <v>0.4</v>
      </c>
      <c r="H21" s="22">
        <v>0.3</v>
      </c>
      <c r="I21" s="23">
        <v>0.8</v>
      </c>
    </row>
    <row r="22" spans="2:9" ht="21" x14ac:dyDescent="0.25">
      <c r="B22" s="24">
        <v>0.91666666666666596</v>
      </c>
      <c r="C22" s="25">
        <v>-2.8</v>
      </c>
      <c r="D22" s="26">
        <v>-3.8</v>
      </c>
      <c r="E22" s="27">
        <v>-1.6</v>
      </c>
      <c r="F22" s="20">
        <v>-1.1000000000000001</v>
      </c>
      <c r="G22" s="21">
        <v>0.2</v>
      </c>
      <c r="H22" s="22">
        <v>0.3</v>
      </c>
      <c r="I22" s="23">
        <v>0.6</v>
      </c>
    </row>
    <row r="24" spans="2:9" ht="23.25" x14ac:dyDescent="0.25">
      <c r="B24" s="29" t="s">
        <v>34</v>
      </c>
      <c r="C24" s="28">
        <f>AVERAGE(C7:C22)</f>
        <v>-1.3</v>
      </c>
      <c r="D24" s="28">
        <f t="shared" ref="D24:I24" si="0">AVERAGE(D7:D22)</f>
        <v>-2.5187499999999994</v>
      </c>
      <c r="E24" s="28">
        <f t="shared" si="0"/>
        <v>-0.89999999999999991</v>
      </c>
      <c r="F24" s="28">
        <f t="shared" si="0"/>
        <v>-0.35625000000000007</v>
      </c>
      <c r="G24" s="28">
        <f t="shared" si="0"/>
        <v>0.48750000000000004</v>
      </c>
      <c r="H24" s="28">
        <f t="shared" si="0"/>
        <v>0.78125000000000011</v>
      </c>
      <c r="I24" s="28">
        <f t="shared" si="0"/>
        <v>1.2187500000000002</v>
      </c>
    </row>
    <row r="26" spans="2:9" ht="18.75" x14ac:dyDescent="0.3">
      <c r="B26" s="31" t="s">
        <v>35</v>
      </c>
      <c r="C26" s="32">
        <f>MAX(C7:I22)</f>
        <v>1.9</v>
      </c>
      <c r="D26" s="30"/>
      <c r="E26" s="30"/>
      <c r="F26" s="33" t="s">
        <v>36</v>
      </c>
      <c r="G26" s="34">
        <f>MIN(C7:I22)</f>
        <v>-3.8</v>
      </c>
      <c r="H26" s="30"/>
      <c r="I26" s="30"/>
    </row>
  </sheetData>
  <mergeCells count="1">
    <mergeCell ref="B1:I3"/>
  </mergeCells>
  <pageMargins left="0" right="0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úvod</vt:lpstr>
      <vt:lpstr>1</vt:lpstr>
      <vt:lpstr>2</vt:lpstr>
      <vt:lpstr>3</vt:lpstr>
      <vt:lpstr>řešení 1</vt:lpstr>
      <vt:lpstr>řešení 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pulpanm</dc:creator>
  <cp:lastModifiedBy>pedagog</cp:lastModifiedBy>
  <cp:lastPrinted>2012-12-19T08:42:12Z</cp:lastPrinted>
  <dcterms:created xsi:type="dcterms:W3CDTF">2012-09-27T10:01:37Z</dcterms:created>
  <dcterms:modified xsi:type="dcterms:W3CDTF">2013-06-18T08:40:23Z</dcterms:modified>
</cp:coreProperties>
</file>