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tiff" ContentType="image/tiff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20" windowWidth="19320" windowHeight="7650"/>
  </bookViews>
  <sheets>
    <sheet name="ÚVOD" sheetId="4" r:id="rId1"/>
    <sheet name="1" sheetId="10" r:id="rId2"/>
    <sheet name="2" sheetId="11" r:id="rId3"/>
    <sheet name="3" sheetId="12" r:id="rId4"/>
    <sheet name="řešení 1" sheetId="13" r:id="rId5"/>
    <sheet name="řešení 2" sheetId="14" r:id="rId6"/>
    <sheet name="řešení 3" sheetId="15" r:id="rId7"/>
  </sheets>
  <calcPr calcId="145621"/>
</workbook>
</file>

<file path=xl/calcChain.xml><?xml version="1.0" encoding="utf-8"?>
<calcChain xmlns="http://schemas.openxmlformats.org/spreadsheetml/2006/main">
  <c r="C40" i="15" l="1"/>
  <c r="F31" i="15"/>
  <c r="F40" i="15"/>
  <c r="C31" i="15"/>
  <c r="F22" i="15"/>
  <c r="C22" i="15"/>
  <c r="F13" i="15"/>
  <c r="C13" i="15"/>
  <c r="F39" i="15"/>
  <c r="C39" i="15"/>
  <c r="F30" i="15"/>
  <c r="C30" i="15"/>
  <c r="F21" i="15"/>
  <c r="C21" i="15"/>
  <c r="F12" i="15"/>
  <c r="C12" i="15"/>
  <c r="H9" i="13" l="1"/>
  <c r="H10" i="13"/>
  <c r="H11" i="13"/>
  <c r="H12" i="13"/>
  <c r="H13" i="13"/>
  <c r="H14" i="13"/>
  <c r="H8" i="13"/>
  <c r="G9" i="13"/>
  <c r="G10" i="13"/>
  <c r="G11" i="13"/>
  <c r="G12" i="13"/>
  <c r="G13" i="13"/>
  <c r="G14" i="13"/>
  <c r="G8" i="13"/>
  <c r="F9" i="13"/>
  <c r="F10" i="13"/>
  <c r="F11" i="13"/>
  <c r="F12" i="13"/>
  <c r="F13" i="13"/>
  <c r="F14" i="13"/>
  <c r="F8" i="13"/>
</calcChain>
</file>

<file path=xl/sharedStrings.xml><?xml version="1.0" encoding="utf-8"?>
<sst xmlns="http://schemas.openxmlformats.org/spreadsheetml/2006/main" count="267" uniqueCount="81">
  <si>
    <t>Identifikace vzdělávacího materiálu</t>
  </si>
  <si>
    <t>Škola, adresa</t>
  </si>
  <si>
    <t>ZŠ Smetanova 1509, Přelouč</t>
  </si>
  <si>
    <t>Autor</t>
  </si>
  <si>
    <t>Mgr. Miloš Půlpán</t>
  </si>
  <si>
    <t>Období tvorby VM</t>
  </si>
  <si>
    <t>Ročník</t>
  </si>
  <si>
    <t>8.</t>
  </si>
  <si>
    <t>Předmět</t>
  </si>
  <si>
    <t>ICT</t>
  </si>
  <si>
    <t>Název, anotace</t>
  </si>
  <si>
    <t>únor 2013</t>
  </si>
  <si>
    <t>VY_32_INOVACE_ICT.8.r.11                        EU OP VK</t>
  </si>
  <si>
    <t>MS EXCEL -opakování II.                                                                      Žáci si na pracovních listech zopakují probrané učivo z posledních hodin</t>
  </si>
  <si>
    <t>S pomocí funkce když vyhodnoťte následující tabulku střelců. Zároveň v posledním sloupci vytvořte pořadí - čím více, tím lepší umístění.</t>
  </si>
  <si>
    <t>Seřaďte následující automobily podle abecedy SESTUPNĚ. Poté vytvořte automatický seznam z jmen těchto automobilů.</t>
  </si>
  <si>
    <t>terč1</t>
  </si>
  <si>
    <t>terč2</t>
  </si>
  <si>
    <t>terč3</t>
  </si>
  <si>
    <t>terč4</t>
  </si>
  <si>
    <t>celkem</t>
  </si>
  <si>
    <t>pořadí</t>
  </si>
  <si>
    <t>zařazení pro další závod</t>
  </si>
  <si>
    <t>Čarostřelec</t>
  </si>
  <si>
    <t>Ostrostřelec</t>
  </si>
  <si>
    <t>Slepec</t>
  </si>
  <si>
    <t>Ostřelovač</t>
  </si>
  <si>
    <t>Rychlostřelec</t>
  </si>
  <si>
    <t>Netrefil</t>
  </si>
  <si>
    <t>Ustřelil</t>
  </si>
  <si>
    <t xml:space="preserve">18 - 20…..skupina1 ,  14 - 17……skupina2, 0 - 13….NEKVALIFIKOVÁN </t>
  </si>
  <si>
    <t>ŠKODA FAVORIT</t>
  </si>
  <si>
    <t>RENAULT 19</t>
  </si>
  <si>
    <t>VW BROUK</t>
  </si>
  <si>
    <t>PEUGEOT 306</t>
  </si>
  <si>
    <t>HONDA CIVIC</t>
  </si>
  <si>
    <t>ALFA ROMEO 147</t>
  </si>
  <si>
    <t>RENAULT MEGANE</t>
  </si>
  <si>
    <t>ŠKODA TUDOR</t>
  </si>
  <si>
    <t>VW TIGUAN</t>
  </si>
  <si>
    <t>AUDI A6</t>
  </si>
  <si>
    <t>FORD FUSION</t>
  </si>
  <si>
    <t>FIAT PUNTO</t>
  </si>
  <si>
    <t>ŠKODA FELICIA</t>
  </si>
  <si>
    <t>RENAULT SCENIC</t>
  </si>
  <si>
    <t>MERCEDES CLK</t>
  </si>
  <si>
    <t>SAAB 93</t>
  </si>
  <si>
    <t>ALFA ROMEO 159SW</t>
  </si>
  <si>
    <t>ALFA ROMEO 156</t>
  </si>
  <si>
    <t>PEUGEOT PARTNER</t>
  </si>
  <si>
    <t>FORD FOCUS</t>
  </si>
  <si>
    <t>FIAT TIPO</t>
  </si>
  <si>
    <t>ŠKODA SUPERB</t>
  </si>
  <si>
    <t>ŠKODA RAPID</t>
  </si>
  <si>
    <t>TATRA 613</t>
  </si>
  <si>
    <t>SUBARU IMPREZA</t>
  </si>
  <si>
    <t>PORSCHE 911</t>
  </si>
  <si>
    <t>TATA NANO</t>
  </si>
  <si>
    <t>AUDI A8</t>
  </si>
  <si>
    <t>LADA NIVA</t>
  </si>
  <si>
    <t>OPEL MERIVA</t>
  </si>
  <si>
    <t>LADA SAMARA</t>
  </si>
  <si>
    <t>MINI COOPER</t>
  </si>
  <si>
    <t>NISSAN 300X</t>
  </si>
  <si>
    <t>velikost nádrže</t>
  </si>
  <si>
    <t>spotřeba</t>
  </si>
  <si>
    <t>ujede km</t>
  </si>
  <si>
    <t>RENAULT LAGUNA 1,9dCI</t>
  </si>
  <si>
    <t>ZJISTĚTE, KOLIK KM NAJEDOU AUTOMOBILY NA JEDNU PLNOU NÁDRŽ A NA KOLIK KČ VYJDE JEDEN KM</t>
  </si>
  <si>
    <t>kč za 1 km</t>
  </si>
  <si>
    <t>PORSCHE 911 TURBO</t>
  </si>
  <si>
    <t>FORD GALAXY</t>
  </si>
  <si>
    <t>BMW X3</t>
  </si>
  <si>
    <t>ALFA ROMEO 156 SW</t>
  </si>
  <si>
    <t>CENA ZA 1 LITR POHONNÝCH HMOT</t>
  </si>
  <si>
    <t>NATURAL 97</t>
  </si>
  <si>
    <t>DIESEL</t>
  </si>
  <si>
    <t>palivo</t>
  </si>
  <si>
    <t>diesel</t>
  </si>
  <si>
    <t>benzín</t>
  </si>
  <si>
    <t>ZJISTĚTE, KOLIK KM NAJEDOU AUTOMOBILY NA JEDNU PLNOU NÁDRŽ  A NA KOLIK KČ VYJDE JEDEN KM (vše na jedno desetinné místo)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</si>
</sst>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-* #,##0.00\ &quot;Kč&quot;_-;\-* #,##0.00\ &quot;Kč&quot;_-;_-* &quot;-&quot;??\ &quot;Kč&quot;_-;_-@_-"/>
    <numFmt numFmtId="164" formatCode="0.0"/>
  </numFmts>
  <fonts count="13" x14ac:knownFonts="1">
    <font>
      <sz val="11"/>
      <color theme="1"/>
      <name val="Calibri"/>
      <family val="2"/>
      <charset val="238"/>
      <scheme val="minor"/>
    </font>
    <font>
      <sz val="12"/>
      <name val="Times New Roman"/>
      <family val="1"/>
      <charset val="238"/>
    </font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6"/>
      <color theme="1"/>
      <name val="Calibri"/>
      <family val="2"/>
      <charset val="238"/>
      <scheme val="minor"/>
    </font>
    <font>
      <b/>
      <sz val="11"/>
      <color rgb="FFFF0000"/>
      <name val="Calibri"/>
      <family val="2"/>
      <charset val="238"/>
      <scheme val="minor"/>
    </font>
    <font>
      <sz val="11"/>
      <color theme="3" tint="-0.249977111117893"/>
      <name val="Calibri"/>
      <family val="2"/>
      <charset val="238"/>
      <scheme val="minor"/>
    </font>
    <font>
      <sz val="11"/>
      <color theme="9"/>
      <name val="Calibri"/>
      <family val="2"/>
      <charset val="238"/>
      <scheme val="minor"/>
    </font>
    <font>
      <sz val="11"/>
      <color theme="2" tint="-0.499984740745262"/>
      <name val="Calibri"/>
      <family val="2"/>
      <charset val="238"/>
      <scheme val="minor"/>
    </font>
    <font>
      <sz val="11"/>
      <color rgb="FFC00000"/>
      <name val="Calibri"/>
      <family val="2"/>
      <charset val="238"/>
      <scheme val="minor"/>
    </font>
    <font>
      <b/>
      <i/>
      <sz val="14"/>
      <color rgb="FFFFFF00"/>
      <name val="Calibri"/>
      <family val="2"/>
      <charset val="238"/>
      <scheme val="minor"/>
    </font>
    <font>
      <b/>
      <sz val="16"/>
      <color theme="9" tint="-0.249977111117893"/>
      <name val="Calibri"/>
      <family val="2"/>
      <charset val="238"/>
      <scheme val="minor"/>
    </font>
    <font>
      <b/>
      <sz val="14"/>
      <color theme="9" tint="-0.249977111117893"/>
      <name val="Calibri"/>
      <family val="2"/>
      <charset val="238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2" fillId="0" borderId="0" applyFont="0" applyFill="0" applyBorder="0" applyAlignment="0" applyProtection="0"/>
  </cellStyleXfs>
  <cellXfs count="37">
    <xf numFmtId="0" fontId="0" fillId="0" borderId="0" xfId="0"/>
    <xf numFmtId="0" fontId="1" fillId="0" borderId="1" xfId="0" applyFont="1" applyBorder="1" applyAlignment="1">
      <alignment vertical="center" wrapText="1"/>
    </xf>
    <xf numFmtId="49" fontId="1" fillId="0" borderId="1" xfId="0" applyNumberFormat="1" applyFont="1" applyBorder="1" applyAlignment="1">
      <alignment vertical="center" wrapText="1"/>
    </xf>
    <xf numFmtId="0" fontId="0" fillId="5" borderId="1" xfId="0" applyFill="1" applyBorder="1" applyAlignment="1">
      <alignment horizontal="center" vertical="center"/>
    </xf>
    <xf numFmtId="0" fontId="5" fillId="0" borderId="1" xfId="0" applyFont="1" applyBorder="1"/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7" fillId="0" borderId="1" xfId="0" applyFont="1" applyBorder="1" applyAlignment="1">
      <alignment horizontal="center" vertical="center"/>
    </xf>
    <xf numFmtId="0" fontId="7" fillId="0" borderId="1" xfId="0" applyFont="1" applyBorder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/>
    <xf numFmtId="0" fontId="9" fillId="0" borderId="1" xfId="0" applyFont="1" applyBorder="1" applyAlignment="1">
      <alignment horizontal="center" vertical="center"/>
    </xf>
    <xf numFmtId="0" fontId="9" fillId="0" borderId="1" xfId="0" applyFont="1" applyBorder="1"/>
    <xf numFmtId="0" fontId="0" fillId="6" borderId="1" xfId="0" applyFill="1" applyBorder="1" applyAlignment="1">
      <alignment horizontal="center" vertical="center"/>
    </xf>
    <xf numFmtId="0" fontId="0" fillId="6" borderId="1" xfId="0" applyFill="1" applyBorder="1"/>
    <xf numFmtId="0" fontId="3" fillId="4" borderId="1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4" fillId="7" borderId="1" xfId="0" applyFont="1" applyFill="1" applyBorder="1" applyAlignment="1">
      <alignment horizontal="center" vertical="center" textRotation="45"/>
    </xf>
    <xf numFmtId="0" fontId="0" fillId="7" borderId="1" xfId="0" applyFill="1" applyBorder="1"/>
    <xf numFmtId="0" fontId="0" fillId="7" borderId="1" xfId="0" applyFill="1" applyBorder="1" applyAlignment="1">
      <alignment horizontal="center"/>
    </xf>
    <xf numFmtId="0" fontId="10" fillId="7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8" borderId="1" xfId="0" applyFill="1" applyBorder="1" applyAlignment="1">
      <alignment horizontal="center"/>
    </xf>
    <xf numFmtId="44" fontId="0" fillId="0" borderId="1" xfId="1" applyFont="1" applyBorder="1"/>
    <xf numFmtId="164" fontId="0" fillId="8" borderId="1" xfId="0" applyNumberFormat="1" applyFill="1" applyBorder="1" applyAlignment="1">
      <alignment horizontal="center"/>
    </xf>
    <xf numFmtId="44" fontId="0" fillId="7" borderId="1" xfId="0" applyNumberFormat="1" applyFill="1" applyBorder="1" applyAlignment="1">
      <alignment horizontal="center"/>
    </xf>
    <xf numFmtId="0" fontId="1" fillId="0" borderId="1" xfId="0" applyFont="1" applyBorder="1" applyAlignment="1">
      <alignment vertical="center" wrapText="1"/>
    </xf>
    <xf numFmtId="0" fontId="0" fillId="2" borderId="0" xfId="0" applyFill="1" applyAlignment="1">
      <alignment horizontal="center" vertical="center" wrapText="1"/>
    </xf>
    <xf numFmtId="0" fontId="0" fillId="8" borderId="0" xfId="0" applyFill="1" applyAlignment="1">
      <alignment horizontal="center" wrapText="1"/>
    </xf>
    <xf numFmtId="0" fontId="0" fillId="3" borderId="0" xfId="0" applyFill="1" applyAlignment="1">
      <alignment horizontal="center" vertical="center" wrapText="1"/>
    </xf>
    <xf numFmtId="0" fontId="0" fillId="2" borderId="2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1" fillId="8" borderId="0" xfId="0" applyFont="1" applyFill="1" applyAlignment="1">
      <alignment horizontal="center" vertical="center" wrapText="1"/>
    </xf>
    <xf numFmtId="0" fontId="0" fillId="8" borderId="0" xfId="0" applyFill="1" applyAlignment="1">
      <alignment horizontal="center"/>
    </xf>
    <xf numFmtId="0" fontId="12" fillId="8" borderId="0" xfId="0" applyFont="1" applyFill="1" applyAlignment="1">
      <alignment horizontal="center" vertical="center" wrapText="1"/>
    </xf>
  </cellXfs>
  <cellStyles count="2">
    <cellStyle name="Měna" xfId="1" builtinId="4"/>
    <cellStyle name="Normální" xfId="0" builtinId="0"/>
  </cellStyles>
  <dxfs count="0"/>
  <tableStyles count="0" defaultTableStyle="TableStyleMedium2" defaultPivotStyle="PivotStyleLight16"/>
  <colors>
    <mruColors>
      <color rgb="FFFFFF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tif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40</xdr:row>
      <xdr:rowOff>28575</xdr:rowOff>
    </xdr:from>
    <xdr:to>
      <xdr:col>1</xdr:col>
      <xdr:colOff>3609974</xdr:colOff>
      <xdr:row>46</xdr:row>
      <xdr:rowOff>144399</xdr:rowOff>
    </xdr:to>
    <xdr:pic>
      <xdr:nvPicPr>
        <xdr:cNvPr id="2" name="Obrázek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8143875"/>
          <a:ext cx="6048374" cy="125882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tabSelected="1" workbookViewId="0">
      <selection activeCell="B14" sqref="B14"/>
    </sheetView>
  </sheetViews>
  <sheetFormatPr defaultRowHeight="15" x14ac:dyDescent="0.25"/>
  <cols>
    <col min="1" max="1" width="36.5703125" customWidth="1"/>
    <col min="2" max="2" width="54.7109375" customWidth="1"/>
  </cols>
  <sheetData>
    <row r="1" spans="1:2" ht="31.5" x14ac:dyDescent="0.25">
      <c r="A1" s="1" t="s">
        <v>0</v>
      </c>
      <c r="B1" s="1" t="s">
        <v>12</v>
      </c>
    </row>
    <row r="2" spans="1:2" ht="15.75" x14ac:dyDescent="0.25">
      <c r="A2" s="1" t="s">
        <v>1</v>
      </c>
      <c r="B2" s="1" t="s">
        <v>2</v>
      </c>
    </row>
    <row r="3" spans="1:2" ht="15.75" x14ac:dyDescent="0.25">
      <c r="A3" s="1" t="s">
        <v>3</v>
      </c>
      <c r="B3" s="1" t="s">
        <v>4</v>
      </c>
    </row>
    <row r="4" spans="1:2" ht="15.75" x14ac:dyDescent="0.25">
      <c r="A4" s="1" t="s">
        <v>5</v>
      </c>
      <c r="B4" s="2" t="s">
        <v>11</v>
      </c>
    </row>
    <row r="5" spans="1:2" ht="15.75" x14ac:dyDescent="0.25">
      <c r="A5" s="1" t="s">
        <v>6</v>
      </c>
      <c r="B5" s="1" t="s">
        <v>7</v>
      </c>
    </row>
    <row r="6" spans="1:2" ht="15.75" x14ac:dyDescent="0.25">
      <c r="A6" s="1" t="s">
        <v>8</v>
      </c>
      <c r="B6" s="1" t="s">
        <v>9</v>
      </c>
    </row>
    <row r="7" spans="1:2" x14ac:dyDescent="0.25">
      <c r="A7" s="26" t="s">
        <v>10</v>
      </c>
      <c r="B7" s="26" t="s">
        <v>13</v>
      </c>
    </row>
    <row r="8" spans="1:2" ht="33.75" customHeight="1" x14ac:dyDescent="0.25">
      <c r="A8" s="26"/>
      <c r="B8" s="26"/>
    </row>
  </sheetData>
  <mergeCells count="2">
    <mergeCell ref="A7:A8"/>
    <mergeCell ref="B7:B8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zoomScaleNormal="100" workbookViewId="0">
      <selection activeCell="K7" sqref="K7"/>
    </sheetView>
  </sheetViews>
  <sheetFormatPr defaultRowHeight="15" x14ac:dyDescent="0.25"/>
  <cols>
    <col min="1" max="1" width="12.85546875" bestFit="1" customWidth="1"/>
  </cols>
  <sheetData>
    <row r="1" spans="1:8" x14ac:dyDescent="0.25">
      <c r="B1" s="27" t="s">
        <v>14</v>
      </c>
      <c r="C1" s="27"/>
      <c r="D1" s="27"/>
      <c r="E1" s="27"/>
      <c r="F1" s="27"/>
      <c r="G1" s="27"/>
      <c r="H1" s="27"/>
    </row>
    <row r="2" spans="1:8" x14ac:dyDescent="0.25">
      <c r="B2" s="27"/>
      <c r="C2" s="27"/>
      <c r="D2" s="27"/>
      <c r="E2" s="27"/>
      <c r="F2" s="27"/>
      <c r="G2" s="27"/>
      <c r="H2" s="27"/>
    </row>
    <row r="3" spans="1:8" x14ac:dyDescent="0.25">
      <c r="B3" s="27"/>
      <c r="C3" s="27"/>
      <c r="D3" s="27"/>
      <c r="E3" s="27"/>
      <c r="F3" s="27"/>
      <c r="G3" s="27"/>
      <c r="H3" s="27"/>
    </row>
    <row r="5" spans="1:8" x14ac:dyDescent="0.25">
      <c r="B5" s="28" t="s">
        <v>30</v>
      </c>
      <c r="C5" s="28"/>
      <c r="D5" s="28"/>
      <c r="E5" s="28"/>
      <c r="F5" s="28"/>
      <c r="G5" s="28"/>
      <c r="H5" s="28"/>
    </row>
    <row r="7" spans="1:8" ht="47.25" customHeight="1" x14ac:dyDescent="0.25">
      <c r="A7" s="3"/>
      <c r="B7" s="5" t="s">
        <v>16</v>
      </c>
      <c r="C7" s="7" t="s">
        <v>17</v>
      </c>
      <c r="D7" s="9" t="s">
        <v>18</v>
      </c>
      <c r="E7" s="11" t="s">
        <v>19</v>
      </c>
      <c r="F7" s="13" t="s">
        <v>20</v>
      </c>
      <c r="G7" s="15" t="s">
        <v>22</v>
      </c>
      <c r="H7" s="17" t="s">
        <v>21</v>
      </c>
    </row>
    <row r="8" spans="1:8" x14ac:dyDescent="0.25">
      <c r="A8" s="4" t="s">
        <v>23</v>
      </c>
      <c r="B8" s="6">
        <v>5</v>
      </c>
      <c r="C8" s="8">
        <v>4</v>
      </c>
      <c r="D8" s="10">
        <v>5</v>
      </c>
      <c r="E8" s="12">
        <v>3</v>
      </c>
      <c r="F8" s="14"/>
      <c r="G8" s="16"/>
      <c r="H8" s="18"/>
    </row>
    <row r="9" spans="1:8" x14ac:dyDescent="0.25">
      <c r="A9" s="4" t="s">
        <v>24</v>
      </c>
      <c r="B9" s="6">
        <v>5</v>
      </c>
      <c r="C9" s="8">
        <v>5</v>
      </c>
      <c r="D9" s="10">
        <v>4</v>
      </c>
      <c r="E9" s="12">
        <v>5</v>
      </c>
      <c r="F9" s="14"/>
      <c r="G9" s="16"/>
      <c r="H9" s="18"/>
    </row>
    <row r="10" spans="1:8" x14ac:dyDescent="0.25">
      <c r="A10" s="4" t="s">
        <v>25</v>
      </c>
      <c r="B10" s="6">
        <v>3</v>
      </c>
      <c r="C10" s="8">
        <v>2</v>
      </c>
      <c r="D10" s="10">
        <v>2</v>
      </c>
      <c r="E10" s="12">
        <v>3</v>
      </c>
      <c r="F10" s="14"/>
      <c r="G10" s="16"/>
      <c r="H10" s="18"/>
    </row>
    <row r="11" spans="1:8" x14ac:dyDescent="0.25">
      <c r="A11" s="4" t="s">
        <v>26</v>
      </c>
      <c r="B11" s="6">
        <v>5</v>
      </c>
      <c r="C11" s="8">
        <v>5</v>
      </c>
      <c r="D11" s="10">
        <v>5</v>
      </c>
      <c r="E11" s="12">
        <v>5</v>
      </c>
      <c r="F11" s="14"/>
      <c r="G11" s="16"/>
      <c r="H11" s="18"/>
    </row>
    <row r="12" spans="1:8" x14ac:dyDescent="0.25">
      <c r="A12" s="4" t="s">
        <v>27</v>
      </c>
      <c r="B12" s="6">
        <v>5</v>
      </c>
      <c r="C12" s="8">
        <v>3</v>
      </c>
      <c r="D12" s="10">
        <v>4</v>
      </c>
      <c r="E12" s="12">
        <v>5</v>
      </c>
      <c r="F12" s="14"/>
      <c r="G12" s="16"/>
      <c r="H12" s="18"/>
    </row>
    <row r="13" spans="1:8" x14ac:dyDescent="0.25">
      <c r="A13" s="4" t="s">
        <v>28</v>
      </c>
      <c r="B13" s="6">
        <v>2</v>
      </c>
      <c r="C13" s="8">
        <v>1</v>
      </c>
      <c r="D13" s="10">
        <v>1</v>
      </c>
      <c r="E13" s="12">
        <v>3</v>
      </c>
      <c r="F13" s="14"/>
      <c r="G13" s="16"/>
      <c r="H13" s="18"/>
    </row>
    <row r="14" spans="1:8" x14ac:dyDescent="0.25">
      <c r="A14" s="4" t="s">
        <v>29</v>
      </c>
      <c r="B14" s="6">
        <v>5</v>
      </c>
      <c r="C14" s="8">
        <v>3</v>
      </c>
      <c r="D14" s="10">
        <v>3</v>
      </c>
      <c r="E14" s="12">
        <v>4</v>
      </c>
      <c r="F14" s="14"/>
      <c r="G14" s="16"/>
      <c r="H14" s="18"/>
    </row>
  </sheetData>
  <mergeCells count="2">
    <mergeCell ref="B1:H3"/>
    <mergeCell ref="B5:H5"/>
  </mergeCells>
  <pageMargins left="0.7" right="0.7" top="0.78740157499999996" bottom="0.78740157499999996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7"/>
  <sheetViews>
    <sheetView view="pageLayout" topLeftCell="A36" zoomScaleNormal="100" workbookViewId="0">
      <selection activeCell="B1" sqref="B1:H37"/>
    </sheetView>
  </sheetViews>
  <sheetFormatPr defaultRowHeight="15" x14ac:dyDescent="0.25"/>
  <sheetData>
    <row r="1" spans="2:8" x14ac:dyDescent="0.25">
      <c r="B1" s="29" t="s">
        <v>15</v>
      </c>
      <c r="C1" s="29"/>
      <c r="D1" s="29"/>
      <c r="E1" s="29"/>
      <c r="F1" s="29"/>
      <c r="G1" s="29"/>
      <c r="H1" s="29"/>
    </row>
    <row r="2" spans="2:8" x14ac:dyDescent="0.25">
      <c r="B2" s="29"/>
      <c r="C2" s="29"/>
      <c r="D2" s="29"/>
      <c r="E2" s="29"/>
      <c r="F2" s="29"/>
      <c r="G2" s="29"/>
      <c r="H2" s="29"/>
    </row>
    <row r="3" spans="2:8" x14ac:dyDescent="0.25">
      <c r="B3" s="29"/>
      <c r="C3" s="29"/>
      <c r="D3" s="29"/>
      <c r="E3" s="29"/>
      <c r="F3" s="29"/>
      <c r="G3" s="29"/>
      <c r="H3" s="29"/>
    </row>
    <row r="5" spans="2:8" x14ac:dyDescent="0.25">
      <c r="B5" t="s">
        <v>31</v>
      </c>
    </row>
    <row r="6" spans="2:8" x14ac:dyDescent="0.25">
      <c r="B6" t="s">
        <v>32</v>
      </c>
    </row>
    <row r="7" spans="2:8" x14ac:dyDescent="0.25">
      <c r="B7" t="s">
        <v>33</v>
      </c>
    </row>
    <row r="8" spans="2:8" x14ac:dyDescent="0.25">
      <c r="B8" t="s">
        <v>34</v>
      </c>
    </row>
    <row r="9" spans="2:8" x14ac:dyDescent="0.25">
      <c r="B9" t="s">
        <v>35</v>
      </c>
    </row>
    <row r="10" spans="2:8" x14ac:dyDescent="0.25">
      <c r="B10" t="s">
        <v>36</v>
      </c>
    </row>
    <row r="11" spans="2:8" x14ac:dyDescent="0.25">
      <c r="B11" t="s">
        <v>37</v>
      </c>
    </row>
    <row r="12" spans="2:8" x14ac:dyDescent="0.25">
      <c r="B12" t="s">
        <v>38</v>
      </c>
    </row>
    <row r="13" spans="2:8" x14ac:dyDescent="0.25">
      <c r="B13" t="s">
        <v>39</v>
      </c>
    </row>
    <row r="14" spans="2:8" x14ac:dyDescent="0.25">
      <c r="B14" t="s">
        <v>40</v>
      </c>
    </row>
    <row r="15" spans="2:8" x14ac:dyDescent="0.25">
      <c r="B15" t="s">
        <v>41</v>
      </c>
    </row>
    <row r="16" spans="2:8" x14ac:dyDescent="0.25">
      <c r="B16" t="s">
        <v>42</v>
      </c>
    </row>
    <row r="17" spans="2:2" x14ac:dyDescent="0.25">
      <c r="B17" t="s">
        <v>43</v>
      </c>
    </row>
    <row r="18" spans="2:2" x14ac:dyDescent="0.25">
      <c r="B18" t="s">
        <v>44</v>
      </c>
    </row>
    <row r="19" spans="2:2" x14ac:dyDescent="0.25">
      <c r="B19" t="s">
        <v>45</v>
      </c>
    </row>
    <row r="20" spans="2:2" x14ac:dyDescent="0.25">
      <c r="B20" t="s">
        <v>46</v>
      </c>
    </row>
    <row r="21" spans="2:2" x14ac:dyDescent="0.25">
      <c r="B21" t="s">
        <v>47</v>
      </c>
    </row>
    <row r="22" spans="2:2" x14ac:dyDescent="0.25">
      <c r="B22" t="s">
        <v>48</v>
      </c>
    </row>
    <row r="23" spans="2:2" x14ac:dyDescent="0.25">
      <c r="B23" t="s">
        <v>49</v>
      </c>
    </row>
    <row r="24" spans="2:2" x14ac:dyDescent="0.25">
      <c r="B24" t="s">
        <v>50</v>
      </c>
    </row>
    <row r="25" spans="2:2" x14ac:dyDescent="0.25">
      <c r="B25" t="s">
        <v>51</v>
      </c>
    </row>
    <row r="26" spans="2:2" x14ac:dyDescent="0.25">
      <c r="B26" t="s">
        <v>52</v>
      </c>
    </row>
    <row r="27" spans="2:2" x14ac:dyDescent="0.25">
      <c r="B27" t="s">
        <v>53</v>
      </c>
    </row>
    <row r="28" spans="2:2" x14ac:dyDescent="0.25">
      <c r="B28" t="s">
        <v>54</v>
      </c>
    </row>
    <row r="29" spans="2:2" x14ac:dyDescent="0.25">
      <c r="B29" t="s">
        <v>55</v>
      </c>
    </row>
    <row r="30" spans="2:2" x14ac:dyDescent="0.25">
      <c r="B30" t="s">
        <v>56</v>
      </c>
    </row>
    <row r="31" spans="2:2" x14ac:dyDescent="0.25">
      <c r="B31" t="s">
        <v>57</v>
      </c>
    </row>
    <row r="32" spans="2:2" x14ac:dyDescent="0.25">
      <c r="B32" t="s">
        <v>58</v>
      </c>
    </row>
    <row r="33" spans="2:2" x14ac:dyDescent="0.25">
      <c r="B33" t="s">
        <v>59</v>
      </c>
    </row>
    <row r="34" spans="2:2" x14ac:dyDescent="0.25">
      <c r="B34" t="s">
        <v>60</v>
      </c>
    </row>
    <row r="35" spans="2:2" x14ac:dyDescent="0.25">
      <c r="B35" t="s">
        <v>61</v>
      </c>
    </row>
    <row r="36" spans="2:2" x14ac:dyDescent="0.25">
      <c r="B36" t="s">
        <v>62</v>
      </c>
    </row>
    <row r="37" spans="2:2" x14ac:dyDescent="0.25">
      <c r="B37" t="s">
        <v>63</v>
      </c>
    </row>
  </sheetData>
  <mergeCells count="1">
    <mergeCell ref="B1:H3"/>
  </mergeCells>
  <pageMargins left="0.7" right="0.7" top="0.78740157499999996" bottom="0.78740157499999996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topLeftCell="A40" zoomScaleNormal="100" workbookViewId="0">
      <selection sqref="A1:H47"/>
    </sheetView>
  </sheetViews>
  <sheetFormatPr defaultRowHeight="15" x14ac:dyDescent="0.25"/>
  <cols>
    <col min="2" max="2" width="14.5703125" bestFit="1" customWidth="1"/>
    <col min="5" max="5" width="14.5703125" bestFit="1" customWidth="1"/>
  </cols>
  <sheetData>
    <row r="1" spans="1:8" ht="15" customHeight="1" x14ac:dyDescent="0.25">
      <c r="A1" s="34" t="s">
        <v>68</v>
      </c>
      <c r="B1" s="34"/>
      <c r="C1" s="34"/>
      <c r="D1" s="34"/>
      <c r="E1" s="34"/>
      <c r="F1" s="34"/>
      <c r="G1" s="34"/>
      <c r="H1" s="34"/>
    </row>
    <row r="2" spans="1:8" ht="15" customHeight="1" x14ac:dyDescent="0.25">
      <c r="A2" s="34"/>
      <c r="B2" s="34"/>
      <c r="C2" s="34"/>
      <c r="D2" s="34"/>
      <c r="E2" s="34"/>
      <c r="F2" s="34"/>
      <c r="G2" s="34"/>
      <c r="H2" s="34"/>
    </row>
    <row r="3" spans="1:8" ht="15" customHeight="1" x14ac:dyDescent="0.25">
      <c r="A3" s="34"/>
      <c r="B3" s="34"/>
      <c r="C3" s="34"/>
      <c r="D3" s="34"/>
      <c r="E3" s="34"/>
      <c r="F3" s="34"/>
      <c r="G3" s="34"/>
      <c r="H3" s="34"/>
    </row>
    <row r="5" spans="1:8" x14ac:dyDescent="0.25">
      <c r="C5" s="32" t="s">
        <v>74</v>
      </c>
      <c r="D5" s="32"/>
      <c r="E5" s="32"/>
    </row>
    <row r="6" spans="1:8" x14ac:dyDescent="0.25">
      <c r="C6" s="32" t="s">
        <v>75</v>
      </c>
      <c r="D6" s="32"/>
      <c r="E6" s="23">
        <v>36.4</v>
      </c>
    </row>
    <row r="7" spans="1:8" x14ac:dyDescent="0.25">
      <c r="C7" s="32" t="s">
        <v>76</v>
      </c>
      <c r="D7" s="32"/>
      <c r="E7" s="23">
        <v>35.9</v>
      </c>
    </row>
    <row r="9" spans="1:8" x14ac:dyDescent="0.25">
      <c r="B9" s="33" t="s">
        <v>67</v>
      </c>
      <c r="C9" s="33"/>
      <c r="E9" s="33" t="s">
        <v>70</v>
      </c>
      <c r="F9" s="33"/>
    </row>
    <row r="10" spans="1:8" x14ac:dyDescent="0.25">
      <c r="B10" s="21" t="s">
        <v>64</v>
      </c>
      <c r="C10" s="21">
        <v>66</v>
      </c>
      <c r="E10" s="21" t="s">
        <v>64</v>
      </c>
      <c r="F10" s="21">
        <v>72</v>
      </c>
    </row>
    <row r="11" spans="1:8" x14ac:dyDescent="0.25">
      <c r="B11" s="21" t="s">
        <v>65</v>
      </c>
      <c r="C11" s="21">
        <v>6.2</v>
      </c>
      <c r="E11" s="21" t="s">
        <v>65</v>
      </c>
      <c r="F11" s="21">
        <v>12.3</v>
      </c>
    </row>
    <row r="12" spans="1:8" x14ac:dyDescent="0.25">
      <c r="B12" s="22" t="s">
        <v>66</v>
      </c>
      <c r="C12" s="22"/>
      <c r="E12" s="22" t="s">
        <v>66</v>
      </c>
      <c r="F12" s="22"/>
    </row>
    <row r="13" spans="1:8" x14ac:dyDescent="0.25">
      <c r="B13" s="19" t="s">
        <v>69</v>
      </c>
      <c r="C13" s="19"/>
      <c r="E13" s="19" t="s">
        <v>69</v>
      </c>
      <c r="F13" s="19"/>
    </row>
    <row r="14" spans="1:8" x14ac:dyDescent="0.25">
      <c r="B14" s="21" t="s">
        <v>77</v>
      </c>
      <c r="C14" s="21" t="s">
        <v>78</v>
      </c>
      <c r="E14" s="21" t="s">
        <v>77</v>
      </c>
      <c r="F14" s="21" t="s">
        <v>79</v>
      </c>
    </row>
    <row r="18" spans="2:6" x14ac:dyDescent="0.25">
      <c r="B18" s="30" t="s">
        <v>43</v>
      </c>
      <c r="C18" s="31"/>
      <c r="E18" s="30" t="s">
        <v>71</v>
      </c>
      <c r="F18" s="31"/>
    </row>
    <row r="19" spans="2:6" x14ac:dyDescent="0.25">
      <c r="B19" s="21" t="s">
        <v>64</v>
      </c>
      <c r="C19" s="21">
        <v>42</v>
      </c>
      <c r="E19" s="21" t="s">
        <v>64</v>
      </c>
      <c r="F19" s="21">
        <v>65</v>
      </c>
    </row>
    <row r="20" spans="2:6" x14ac:dyDescent="0.25">
      <c r="B20" s="21" t="s">
        <v>65</v>
      </c>
      <c r="C20" s="21">
        <v>5.8</v>
      </c>
      <c r="E20" s="21" t="s">
        <v>65</v>
      </c>
      <c r="F20" s="21">
        <v>5.9</v>
      </c>
    </row>
    <row r="21" spans="2:6" x14ac:dyDescent="0.25">
      <c r="B21" s="22" t="s">
        <v>66</v>
      </c>
      <c r="C21" s="22"/>
      <c r="E21" s="22" t="s">
        <v>66</v>
      </c>
      <c r="F21" s="22"/>
    </row>
    <row r="22" spans="2:6" x14ac:dyDescent="0.25">
      <c r="B22" s="19" t="s">
        <v>69</v>
      </c>
      <c r="C22" s="19"/>
      <c r="E22" s="19" t="s">
        <v>69</v>
      </c>
      <c r="F22" s="19"/>
    </row>
    <row r="23" spans="2:6" x14ac:dyDescent="0.25">
      <c r="B23" s="21" t="s">
        <v>77</v>
      </c>
      <c r="C23" s="21" t="s">
        <v>79</v>
      </c>
      <c r="E23" s="21" t="s">
        <v>77</v>
      </c>
      <c r="F23" s="21" t="s">
        <v>78</v>
      </c>
    </row>
    <row r="27" spans="2:6" x14ac:dyDescent="0.25">
      <c r="B27" s="30" t="s">
        <v>72</v>
      </c>
      <c r="C27" s="31"/>
      <c r="E27" s="30" t="s">
        <v>62</v>
      </c>
      <c r="F27" s="31"/>
    </row>
    <row r="28" spans="2:6" x14ac:dyDescent="0.25">
      <c r="B28" s="21" t="s">
        <v>64</v>
      </c>
      <c r="C28" s="21">
        <v>62</v>
      </c>
      <c r="E28" s="21" t="s">
        <v>64</v>
      </c>
      <c r="F28" s="21">
        <v>49</v>
      </c>
    </row>
    <row r="29" spans="2:6" x14ac:dyDescent="0.25">
      <c r="B29" s="21" t="s">
        <v>65</v>
      </c>
      <c r="C29" s="21">
        <v>8.9</v>
      </c>
      <c r="E29" s="21" t="s">
        <v>65</v>
      </c>
      <c r="F29" s="21">
        <v>7.6</v>
      </c>
    </row>
    <row r="30" spans="2:6" x14ac:dyDescent="0.25">
      <c r="B30" s="22" t="s">
        <v>66</v>
      </c>
      <c r="C30" s="22"/>
      <c r="E30" s="22" t="s">
        <v>66</v>
      </c>
      <c r="F30" s="22"/>
    </row>
    <row r="31" spans="2:6" x14ac:dyDescent="0.25">
      <c r="B31" s="19" t="s">
        <v>69</v>
      </c>
      <c r="C31" s="19"/>
      <c r="E31" s="19" t="s">
        <v>69</v>
      </c>
      <c r="F31" s="19"/>
    </row>
    <row r="32" spans="2:6" x14ac:dyDescent="0.25">
      <c r="B32" s="21" t="s">
        <v>77</v>
      </c>
      <c r="C32" s="21" t="s">
        <v>78</v>
      </c>
      <c r="E32" s="21" t="s">
        <v>77</v>
      </c>
      <c r="F32" s="21" t="s">
        <v>79</v>
      </c>
    </row>
    <row r="36" spans="2:6" x14ac:dyDescent="0.25">
      <c r="B36" s="30" t="s">
        <v>54</v>
      </c>
      <c r="C36" s="31"/>
      <c r="E36" s="30" t="s">
        <v>73</v>
      </c>
      <c r="F36" s="31"/>
    </row>
    <row r="37" spans="2:6" x14ac:dyDescent="0.25">
      <c r="B37" s="21" t="s">
        <v>64</v>
      </c>
      <c r="C37" s="21">
        <v>73</v>
      </c>
      <c r="E37" s="21" t="s">
        <v>64</v>
      </c>
      <c r="F37" s="21">
        <v>63</v>
      </c>
    </row>
    <row r="38" spans="2:6" x14ac:dyDescent="0.25">
      <c r="B38" s="21" t="s">
        <v>65</v>
      </c>
      <c r="C38" s="21">
        <v>10.5</v>
      </c>
      <c r="E38" s="21" t="s">
        <v>65</v>
      </c>
      <c r="F38" s="21">
        <v>5.8</v>
      </c>
    </row>
    <row r="39" spans="2:6" x14ac:dyDescent="0.25">
      <c r="B39" s="22" t="s">
        <v>66</v>
      </c>
      <c r="C39" s="22"/>
      <c r="E39" s="22" t="s">
        <v>66</v>
      </c>
      <c r="F39" s="22"/>
    </row>
    <row r="40" spans="2:6" x14ac:dyDescent="0.25">
      <c r="B40" s="19" t="s">
        <v>69</v>
      </c>
      <c r="C40" s="19"/>
      <c r="E40" s="19" t="s">
        <v>69</v>
      </c>
      <c r="F40" s="19"/>
    </row>
    <row r="41" spans="2:6" x14ac:dyDescent="0.25">
      <c r="B41" s="21" t="s">
        <v>77</v>
      </c>
      <c r="C41" s="21" t="s">
        <v>79</v>
      </c>
      <c r="E41" s="21" t="s">
        <v>77</v>
      </c>
      <c r="F41" s="21" t="s">
        <v>78</v>
      </c>
    </row>
  </sheetData>
  <mergeCells count="12">
    <mergeCell ref="A1:H3"/>
    <mergeCell ref="E36:F36"/>
    <mergeCell ref="B36:C36"/>
    <mergeCell ref="B27:C27"/>
    <mergeCell ref="E27:F27"/>
    <mergeCell ref="B9:C9"/>
    <mergeCell ref="E9:F9"/>
    <mergeCell ref="B18:C18"/>
    <mergeCell ref="E18:F18"/>
    <mergeCell ref="C5:E5"/>
    <mergeCell ref="C6:D6"/>
    <mergeCell ref="C7:D7"/>
  </mergeCells>
  <pageMargins left="0.7" right="0.7" top="0.78740157499999996" bottom="0.78740157499999996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4"/>
  <sheetViews>
    <sheetView view="pageLayout" zoomScaleNormal="100" workbookViewId="0">
      <selection activeCell="J8" sqref="J8"/>
    </sheetView>
  </sheetViews>
  <sheetFormatPr defaultRowHeight="15" x14ac:dyDescent="0.25"/>
  <cols>
    <col min="1" max="1" width="11.85546875" customWidth="1"/>
    <col min="2" max="5" width="5.42578125" bestFit="1" customWidth="1"/>
    <col min="6" max="6" width="6.7109375" customWidth="1"/>
    <col min="7" max="7" width="16.85546875" bestFit="1" customWidth="1"/>
  </cols>
  <sheetData>
    <row r="1" spans="1:8" x14ac:dyDescent="0.25">
      <c r="B1" s="27" t="s">
        <v>14</v>
      </c>
      <c r="C1" s="27"/>
      <c r="D1" s="27"/>
      <c r="E1" s="27"/>
      <c r="F1" s="27"/>
      <c r="G1" s="27"/>
      <c r="H1" s="27"/>
    </row>
    <row r="2" spans="1:8" x14ac:dyDescent="0.25">
      <c r="B2" s="27"/>
      <c r="C2" s="27"/>
      <c r="D2" s="27"/>
      <c r="E2" s="27"/>
      <c r="F2" s="27"/>
      <c r="G2" s="27"/>
      <c r="H2" s="27"/>
    </row>
    <row r="3" spans="1:8" x14ac:dyDescent="0.25">
      <c r="B3" s="27"/>
      <c r="C3" s="27"/>
      <c r="D3" s="27"/>
      <c r="E3" s="27"/>
      <c r="F3" s="27"/>
      <c r="G3" s="27"/>
      <c r="H3" s="27"/>
    </row>
    <row r="5" spans="1:8" x14ac:dyDescent="0.25">
      <c r="B5" s="35" t="s">
        <v>30</v>
      </c>
      <c r="C5" s="35"/>
      <c r="D5" s="35"/>
      <c r="E5" s="35"/>
      <c r="F5" s="35"/>
      <c r="G5" s="35"/>
    </row>
    <row r="7" spans="1:8" ht="48" x14ac:dyDescent="0.25">
      <c r="A7" s="3"/>
      <c r="B7" s="5" t="s">
        <v>16</v>
      </c>
      <c r="C7" s="7" t="s">
        <v>17</v>
      </c>
      <c r="D7" s="9" t="s">
        <v>18</v>
      </c>
      <c r="E7" s="11" t="s">
        <v>19</v>
      </c>
      <c r="F7" s="13" t="s">
        <v>20</v>
      </c>
      <c r="G7" s="15" t="s">
        <v>22</v>
      </c>
      <c r="H7" s="17" t="s">
        <v>21</v>
      </c>
    </row>
    <row r="8" spans="1:8" ht="18.75" x14ac:dyDescent="0.25">
      <c r="A8" s="4" t="s">
        <v>23</v>
      </c>
      <c r="B8" s="5">
        <v>5</v>
      </c>
      <c r="C8" s="7">
        <v>4</v>
      </c>
      <c r="D8" s="9">
        <v>5</v>
      </c>
      <c r="E8" s="11">
        <v>3</v>
      </c>
      <c r="F8" s="13">
        <f>SUM(B8:E8)</f>
        <v>17</v>
      </c>
      <c r="G8" s="16" t="str">
        <f>IF(F8&lt;14,"NEKVALIFIKOVÁN",IF(F8&lt;18,"skupina2","skupina1"))</f>
        <v>skupina2</v>
      </c>
      <c r="H8" s="20">
        <f>RANK(F8,$F$8:$F$14,0)</f>
        <v>3</v>
      </c>
    </row>
    <row r="9" spans="1:8" ht="18.75" x14ac:dyDescent="0.25">
      <c r="A9" s="4" t="s">
        <v>24</v>
      </c>
      <c r="B9" s="5">
        <v>5</v>
      </c>
      <c r="C9" s="7">
        <v>5</v>
      </c>
      <c r="D9" s="9">
        <v>4</v>
      </c>
      <c r="E9" s="11">
        <v>5</v>
      </c>
      <c r="F9" s="13">
        <f t="shared" ref="F9:F14" si="0">SUM(B9:E9)</f>
        <v>19</v>
      </c>
      <c r="G9" s="16" t="str">
        <f t="shared" ref="G9:G14" si="1">IF(F9&lt;14,"NEKVALIFIKOVÁN",IF(F9&lt;18,"skupina2","skupina1"))</f>
        <v>skupina1</v>
      </c>
      <c r="H9" s="20">
        <f t="shared" ref="H9:H14" si="2">RANK(F9,$F$8:$F$14,0)</f>
        <v>2</v>
      </c>
    </row>
    <row r="10" spans="1:8" ht="18.75" x14ac:dyDescent="0.25">
      <c r="A10" s="4" t="s">
        <v>25</v>
      </c>
      <c r="B10" s="5">
        <v>3</v>
      </c>
      <c r="C10" s="7">
        <v>2</v>
      </c>
      <c r="D10" s="9">
        <v>2</v>
      </c>
      <c r="E10" s="11">
        <v>3</v>
      </c>
      <c r="F10" s="13">
        <f t="shared" si="0"/>
        <v>10</v>
      </c>
      <c r="G10" s="16" t="str">
        <f t="shared" si="1"/>
        <v>NEKVALIFIKOVÁN</v>
      </c>
      <c r="H10" s="20">
        <f t="shared" si="2"/>
        <v>6</v>
      </c>
    </row>
    <row r="11" spans="1:8" ht="18.75" x14ac:dyDescent="0.25">
      <c r="A11" s="4" t="s">
        <v>26</v>
      </c>
      <c r="B11" s="5">
        <v>5</v>
      </c>
      <c r="C11" s="7">
        <v>5</v>
      </c>
      <c r="D11" s="9">
        <v>5</v>
      </c>
      <c r="E11" s="11">
        <v>5</v>
      </c>
      <c r="F11" s="13">
        <f t="shared" si="0"/>
        <v>20</v>
      </c>
      <c r="G11" s="16" t="str">
        <f t="shared" si="1"/>
        <v>skupina1</v>
      </c>
      <c r="H11" s="20">
        <f t="shared" si="2"/>
        <v>1</v>
      </c>
    </row>
    <row r="12" spans="1:8" ht="18.75" x14ac:dyDescent="0.25">
      <c r="A12" s="4" t="s">
        <v>27</v>
      </c>
      <c r="B12" s="5">
        <v>5</v>
      </c>
      <c r="C12" s="7">
        <v>3</v>
      </c>
      <c r="D12" s="9">
        <v>4</v>
      </c>
      <c r="E12" s="11">
        <v>5</v>
      </c>
      <c r="F12" s="13">
        <f t="shared" si="0"/>
        <v>17</v>
      </c>
      <c r="G12" s="16" t="str">
        <f t="shared" si="1"/>
        <v>skupina2</v>
      </c>
      <c r="H12" s="20">
        <f t="shared" si="2"/>
        <v>3</v>
      </c>
    </row>
    <row r="13" spans="1:8" ht="18.75" x14ac:dyDescent="0.25">
      <c r="A13" s="4" t="s">
        <v>28</v>
      </c>
      <c r="B13" s="5">
        <v>2</v>
      </c>
      <c r="C13" s="7">
        <v>1</v>
      </c>
      <c r="D13" s="9">
        <v>1</v>
      </c>
      <c r="E13" s="11">
        <v>3</v>
      </c>
      <c r="F13" s="13">
        <f t="shared" si="0"/>
        <v>7</v>
      </c>
      <c r="G13" s="16" t="str">
        <f t="shared" si="1"/>
        <v>NEKVALIFIKOVÁN</v>
      </c>
      <c r="H13" s="20">
        <f t="shared" si="2"/>
        <v>7</v>
      </c>
    </row>
    <row r="14" spans="1:8" ht="18.75" x14ac:dyDescent="0.25">
      <c r="A14" s="4" t="s">
        <v>29</v>
      </c>
      <c r="B14" s="5">
        <v>5</v>
      </c>
      <c r="C14" s="7">
        <v>3</v>
      </c>
      <c r="D14" s="9">
        <v>3</v>
      </c>
      <c r="E14" s="11">
        <v>4</v>
      </c>
      <c r="F14" s="13">
        <f t="shared" si="0"/>
        <v>15</v>
      </c>
      <c r="G14" s="16" t="str">
        <f t="shared" si="1"/>
        <v>skupina2</v>
      </c>
      <c r="H14" s="20">
        <f t="shared" si="2"/>
        <v>5</v>
      </c>
    </row>
  </sheetData>
  <mergeCells count="2">
    <mergeCell ref="B1:H3"/>
    <mergeCell ref="B5:G5"/>
  </mergeCells>
  <pageMargins left="0.7" right="0.7" top="0.78740157499999996" bottom="0.78740157499999996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H37"/>
  <sheetViews>
    <sheetView workbookViewId="0">
      <selection activeCell="G14" sqref="G14"/>
    </sheetView>
  </sheetViews>
  <sheetFormatPr defaultRowHeight="15" x14ac:dyDescent="0.25"/>
  <sheetData>
    <row r="1" spans="2:8" x14ac:dyDescent="0.25">
      <c r="B1" s="29" t="s">
        <v>15</v>
      </c>
      <c r="C1" s="29"/>
      <c r="D1" s="29"/>
      <c r="E1" s="29"/>
      <c r="F1" s="29"/>
      <c r="G1" s="29"/>
      <c r="H1" s="29"/>
    </row>
    <row r="2" spans="2:8" x14ac:dyDescent="0.25">
      <c r="B2" s="29"/>
      <c r="C2" s="29"/>
      <c r="D2" s="29"/>
      <c r="E2" s="29"/>
      <c r="F2" s="29"/>
      <c r="G2" s="29"/>
      <c r="H2" s="29"/>
    </row>
    <row r="3" spans="2:8" x14ac:dyDescent="0.25">
      <c r="B3" s="29"/>
      <c r="C3" s="29"/>
      <c r="D3" s="29"/>
      <c r="E3" s="29"/>
      <c r="F3" s="29"/>
      <c r="G3" s="29"/>
      <c r="H3" s="29"/>
    </row>
    <row r="5" spans="2:8" x14ac:dyDescent="0.25">
      <c r="B5" t="s">
        <v>36</v>
      </c>
      <c r="F5" t="s">
        <v>62</v>
      </c>
    </row>
    <row r="6" spans="2:8" x14ac:dyDescent="0.25">
      <c r="B6" t="s">
        <v>48</v>
      </c>
      <c r="F6" t="s">
        <v>63</v>
      </c>
    </row>
    <row r="7" spans="2:8" x14ac:dyDescent="0.25">
      <c r="B7" t="s">
        <v>47</v>
      </c>
      <c r="F7" t="s">
        <v>60</v>
      </c>
    </row>
    <row r="8" spans="2:8" x14ac:dyDescent="0.25">
      <c r="B8" t="s">
        <v>40</v>
      </c>
      <c r="F8" t="s">
        <v>34</v>
      </c>
    </row>
    <row r="9" spans="2:8" x14ac:dyDescent="0.25">
      <c r="B9" t="s">
        <v>58</v>
      </c>
      <c r="F9" t="s">
        <v>49</v>
      </c>
    </row>
    <row r="10" spans="2:8" x14ac:dyDescent="0.25">
      <c r="B10" t="s">
        <v>42</v>
      </c>
      <c r="F10" t="s">
        <v>56</v>
      </c>
    </row>
    <row r="11" spans="2:8" x14ac:dyDescent="0.25">
      <c r="B11" t="s">
        <v>51</v>
      </c>
      <c r="F11" t="s">
        <v>32</v>
      </c>
    </row>
    <row r="12" spans="2:8" x14ac:dyDescent="0.25">
      <c r="B12" t="s">
        <v>50</v>
      </c>
      <c r="F12" t="s">
        <v>37</v>
      </c>
    </row>
    <row r="13" spans="2:8" x14ac:dyDescent="0.25">
      <c r="B13" t="s">
        <v>41</v>
      </c>
      <c r="F13" t="s">
        <v>44</v>
      </c>
    </row>
    <row r="14" spans="2:8" x14ac:dyDescent="0.25">
      <c r="B14" t="s">
        <v>35</v>
      </c>
      <c r="F14" t="s">
        <v>46</v>
      </c>
    </row>
    <row r="15" spans="2:8" x14ac:dyDescent="0.25">
      <c r="B15" t="s">
        <v>59</v>
      </c>
      <c r="F15" t="s">
        <v>55</v>
      </c>
    </row>
    <row r="16" spans="2:8" x14ac:dyDescent="0.25">
      <c r="B16" t="s">
        <v>61</v>
      </c>
      <c r="F16" t="s">
        <v>31</v>
      </c>
    </row>
    <row r="17" spans="2:6" x14ac:dyDescent="0.25">
      <c r="B17" t="s">
        <v>45</v>
      </c>
      <c r="F17" t="s">
        <v>43</v>
      </c>
    </row>
    <row r="18" spans="2:6" x14ac:dyDescent="0.25">
      <c r="B18" t="s">
        <v>62</v>
      </c>
      <c r="F18" t="s">
        <v>53</v>
      </c>
    </row>
    <row r="19" spans="2:6" x14ac:dyDescent="0.25">
      <c r="B19" t="s">
        <v>63</v>
      </c>
      <c r="F19" t="s">
        <v>52</v>
      </c>
    </row>
    <row r="20" spans="2:6" x14ac:dyDescent="0.25">
      <c r="B20" t="s">
        <v>60</v>
      </c>
      <c r="F20" t="s">
        <v>38</v>
      </c>
    </row>
    <row r="21" spans="2:6" x14ac:dyDescent="0.25">
      <c r="B21" t="s">
        <v>34</v>
      </c>
      <c r="F21" t="s">
        <v>57</v>
      </c>
    </row>
    <row r="22" spans="2:6" x14ac:dyDescent="0.25">
      <c r="B22" t="s">
        <v>49</v>
      </c>
      <c r="F22" t="s">
        <v>54</v>
      </c>
    </row>
    <row r="23" spans="2:6" x14ac:dyDescent="0.25">
      <c r="B23" t="s">
        <v>56</v>
      </c>
      <c r="F23" t="s">
        <v>33</v>
      </c>
    </row>
    <row r="24" spans="2:6" x14ac:dyDescent="0.25">
      <c r="B24" t="s">
        <v>32</v>
      </c>
      <c r="F24" t="s">
        <v>39</v>
      </c>
    </row>
    <row r="25" spans="2:6" x14ac:dyDescent="0.25">
      <c r="B25" t="s">
        <v>37</v>
      </c>
      <c r="F25" t="s">
        <v>36</v>
      </c>
    </row>
    <row r="26" spans="2:6" x14ac:dyDescent="0.25">
      <c r="B26" t="s">
        <v>44</v>
      </c>
      <c r="F26" t="s">
        <v>48</v>
      </c>
    </row>
    <row r="27" spans="2:6" x14ac:dyDescent="0.25">
      <c r="B27" t="s">
        <v>46</v>
      </c>
      <c r="F27" t="s">
        <v>47</v>
      </c>
    </row>
    <row r="28" spans="2:6" x14ac:dyDescent="0.25">
      <c r="B28" t="s">
        <v>55</v>
      </c>
      <c r="F28" t="s">
        <v>40</v>
      </c>
    </row>
    <row r="29" spans="2:6" x14ac:dyDescent="0.25">
      <c r="B29" t="s">
        <v>31</v>
      </c>
      <c r="F29" t="s">
        <v>58</v>
      </c>
    </row>
    <row r="30" spans="2:6" x14ac:dyDescent="0.25">
      <c r="B30" t="s">
        <v>43</v>
      </c>
      <c r="F30" t="s">
        <v>42</v>
      </c>
    </row>
    <row r="31" spans="2:6" x14ac:dyDescent="0.25">
      <c r="B31" t="s">
        <v>53</v>
      </c>
      <c r="F31" t="s">
        <v>51</v>
      </c>
    </row>
    <row r="32" spans="2:6" x14ac:dyDescent="0.25">
      <c r="B32" t="s">
        <v>52</v>
      </c>
      <c r="F32" t="s">
        <v>50</v>
      </c>
    </row>
    <row r="33" spans="2:6" x14ac:dyDescent="0.25">
      <c r="B33" t="s">
        <v>38</v>
      </c>
      <c r="F33" t="s">
        <v>41</v>
      </c>
    </row>
    <row r="34" spans="2:6" x14ac:dyDescent="0.25">
      <c r="B34" t="s">
        <v>57</v>
      </c>
      <c r="F34" t="s">
        <v>35</v>
      </c>
    </row>
    <row r="35" spans="2:6" x14ac:dyDescent="0.25">
      <c r="B35" t="s">
        <v>54</v>
      </c>
      <c r="F35" t="s">
        <v>59</v>
      </c>
    </row>
    <row r="36" spans="2:6" x14ac:dyDescent="0.25">
      <c r="B36" t="s">
        <v>33</v>
      </c>
      <c r="F36" t="s">
        <v>61</v>
      </c>
    </row>
    <row r="37" spans="2:6" x14ac:dyDescent="0.25">
      <c r="B37" t="s">
        <v>39</v>
      </c>
      <c r="F37" t="s">
        <v>45</v>
      </c>
    </row>
  </sheetData>
  <sortState ref="B5:B37">
    <sortCondition ref="B5"/>
  </sortState>
  <mergeCells count="1">
    <mergeCell ref="B1:H3"/>
  </mergeCells>
  <pageMargins left="0.7" right="0.7" top="0.78740157499999996" bottom="0.78740157499999996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41"/>
  <sheetViews>
    <sheetView workbookViewId="0">
      <selection activeCell="C40" sqref="C40"/>
    </sheetView>
  </sheetViews>
  <sheetFormatPr defaultRowHeight="15" x14ac:dyDescent="0.25"/>
  <cols>
    <col min="2" max="2" width="14.5703125" bestFit="1" customWidth="1"/>
    <col min="5" max="5" width="14.5703125" bestFit="1" customWidth="1"/>
  </cols>
  <sheetData>
    <row r="1" spans="1:8" x14ac:dyDescent="0.25">
      <c r="A1" s="36" t="s">
        <v>80</v>
      </c>
      <c r="B1" s="36"/>
      <c r="C1" s="36"/>
      <c r="D1" s="36"/>
      <c r="E1" s="36"/>
      <c r="F1" s="36"/>
      <c r="G1" s="36"/>
      <c r="H1" s="36"/>
    </row>
    <row r="2" spans="1:8" x14ac:dyDescent="0.25">
      <c r="A2" s="36"/>
      <c r="B2" s="36"/>
      <c r="C2" s="36"/>
      <c r="D2" s="36"/>
      <c r="E2" s="36"/>
      <c r="F2" s="36"/>
      <c r="G2" s="36"/>
      <c r="H2" s="36"/>
    </row>
    <row r="3" spans="1:8" x14ac:dyDescent="0.25">
      <c r="A3" s="36"/>
      <c r="B3" s="36"/>
      <c r="C3" s="36"/>
      <c r="D3" s="36"/>
      <c r="E3" s="36"/>
      <c r="F3" s="36"/>
      <c r="G3" s="36"/>
      <c r="H3" s="36"/>
    </row>
    <row r="5" spans="1:8" x14ac:dyDescent="0.25">
      <c r="C5" s="32" t="s">
        <v>74</v>
      </c>
      <c r="D5" s="32"/>
      <c r="E5" s="32"/>
    </row>
    <row r="6" spans="1:8" x14ac:dyDescent="0.25">
      <c r="C6" s="32" t="s">
        <v>75</v>
      </c>
      <c r="D6" s="32"/>
      <c r="E6" s="23">
        <v>36.4</v>
      </c>
    </row>
    <row r="7" spans="1:8" x14ac:dyDescent="0.25">
      <c r="C7" s="32" t="s">
        <v>76</v>
      </c>
      <c r="D7" s="32"/>
      <c r="E7" s="23">
        <v>35.9</v>
      </c>
    </row>
    <row r="9" spans="1:8" x14ac:dyDescent="0.25">
      <c r="B9" s="33" t="s">
        <v>67</v>
      </c>
      <c r="C9" s="33"/>
      <c r="E9" s="33" t="s">
        <v>70</v>
      </c>
      <c r="F9" s="33"/>
    </row>
    <row r="10" spans="1:8" x14ac:dyDescent="0.25">
      <c r="B10" s="21" t="s">
        <v>64</v>
      </c>
      <c r="C10" s="21">
        <v>66</v>
      </c>
      <c r="E10" s="21" t="s">
        <v>64</v>
      </c>
      <c r="F10" s="21">
        <v>72</v>
      </c>
    </row>
    <row r="11" spans="1:8" x14ac:dyDescent="0.25">
      <c r="B11" s="21" t="s">
        <v>65</v>
      </c>
      <c r="C11" s="21">
        <v>6.2</v>
      </c>
      <c r="E11" s="21" t="s">
        <v>65</v>
      </c>
      <c r="F11" s="21">
        <v>12.3</v>
      </c>
    </row>
    <row r="12" spans="1:8" x14ac:dyDescent="0.25">
      <c r="B12" s="22" t="s">
        <v>66</v>
      </c>
      <c r="C12" s="24">
        <f>100*C10/C11</f>
        <v>1064.516129032258</v>
      </c>
      <c r="E12" s="22" t="s">
        <v>66</v>
      </c>
      <c r="F12" s="24">
        <f>100*F10/F11</f>
        <v>585.36585365853659</v>
      </c>
    </row>
    <row r="13" spans="1:8" x14ac:dyDescent="0.25">
      <c r="B13" s="19" t="s">
        <v>69</v>
      </c>
      <c r="C13" s="25">
        <f>C10*$E$7/C12</f>
        <v>2.2258</v>
      </c>
      <c r="E13" s="19" t="s">
        <v>69</v>
      </c>
      <c r="F13" s="25">
        <f>F10*$E$6/F12</f>
        <v>4.4771999999999998</v>
      </c>
    </row>
    <row r="14" spans="1:8" x14ac:dyDescent="0.25">
      <c r="B14" s="21" t="s">
        <v>77</v>
      </c>
      <c r="C14" s="21" t="s">
        <v>78</v>
      </c>
      <c r="E14" s="21" t="s">
        <v>77</v>
      </c>
      <c r="F14" s="21" t="s">
        <v>79</v>
      </c>
    </row>
    <row r="18" spans="2:6" x14ac:dyDescent="0.25">
      <c r="B18" s="30" t="s">
        <v>43</v>
      </c>
      <c r="C18" s="31"/>
      <c r="E18" s="30" t="s">
        <v>71</v>
      </c>
      <c r="F18" s="31"/>
    </row>
    <row r="19" spans="2:6" x14ac:dyDescent="0.25">
      <c r="B19" s="21" t="s">
        <v>64</v>
      </c>
      <c r="C19" s="21">
        <v>42</v>
      </c>
      <c r="E19" s="21" t="s">
        <v>64</v>
      </c>
      <c r="F19" s="21">
        <v>65</v>
      </c>
    </row>
    <row r="20" spans="2:6" x14ac:dyDescent="0.25">
      <c r="B20" s="21" t="s">
        <v>65</v>
      </c>
      <c r="C20" s="21">
        <v>5.8</v>
      </c>
      <c r="E20" s="21" t="s">
        <v>65</v>
      </c>
      <c r="F20" s="21">
        <v>5.9</v>
      </c>
    </row>
    <row r="21" spans="2:6" x14ac:dyDescent="0.25">
      <c r="B21" s="22" t="s">
        <v>66</v>
      </c>
      <c r="C21" s="24">
        <f>100*C19/C20</f>
        <v>724.13793103448279</v>
      </c>
      <c r="E21" s="22" t="s">
        <v>66</v>
      </c>
      <c r="F21" s="24">
        <f>100*F19/F20</f>
        <v>1101.6949152542372</v>
      </c>
    </row>
    <row r="22" spans="2:6" x14ac:dyDescent="0.25">
      <c r="B22" s="19" t="s">
        <v>69</v>
      </c>
      <c r="C22" s="25">
        <f>C19*$E$6/C21</f>
        <v>2.1111999999999997</v>
      </c>
      <c r="E22" s="19" t="s">
        <v>69</v>
      </c>
      <c r="F22" s="25">
        <f>F19*$E$7/F21</f>
        <v>2.1181000000000001</v>
      </c>
    </row>
    <row r="23" spans="2:6" x14ac:dyDescent="0.25">
      <c r="B23" s="21" t="s">
        <v>77</v>
      </c>
      <c r="C23" s="21" t="s">
        <v>79</v>
      </c>
      <c r="E23" s="21" t="s">
        <v>77</v>
      </c>
      <c r="F23" s="21" t="s">
        <v>78</v>
      </c>
    </row>
    <row r="27" spans="2:6" x14ac:dyDescent="0.25">
      <c r="B27" s="30" t="s">
        <v>72</v>
      </c>
      <c r="C27" s="31"/>
      <c r="E27" s="30" t="s">
        <v>62</v>
      </c>
      <c r="F27" s="31"/>
    </row>
    <row r="28" spans="2:6" x14ac:dyDescent="0.25">
      <c r="B28" s="21" t="s">
        <v>64</v>
      </c>
      <c r="C28" s="21">
        <v>62</v>
      </c>
      <c r="E28" s="21" t="s">
        <v>64</v>
      </c>
      <c r="F28" s="21">
        <v>49</v>
      </c>
    </row>
    <row r="29" spans="2:6" x14ac:dyDescent="0.25">
      <c r="B29" s="21" t="s">
        <v>65</v>
      </c>
      <c r="C29" s="21">
        <v>8.9</v>
      </c>
      <c r="E29" s="21" t="s">
        <v>65</v>
      </c>
      <c r="F29" s="21">
        <v>7.6</v>
      </c>
    </row>
    <row r="30" spans="2:6" x14ac:dyDescent="0.25">
      <c r="B30" s="22" t="s">
        <v>66</v>
      </c>
      <c r="C30" s="24">
        <f>100*C28/C29</f>
        <v>696.62921348314603</v>
      </c>
      <c r="E30" s="22" t="s">
        <v>66</v>
      </c>
      <c r="F30" s="24">
        <f>100*F28/F29</f>
        <v>644.73684210526324</v>
      </c>
    </row>
    <row r="31" spans="2:6" x14ac:dyDescent="0.25">
      <c r="B31" s="19" t="s">
        <v>69</v>
      </c>
      <c r="C31" s="25">
        <f>C28*$E$7/C30</f>
        <v>3.1950999999999996</v>
      </c>
      <c r="E31" s="19" t="s">
        <v>69</v>
      </c>
      <c r="F31" s="25">
        <f>F28*$E$6/F30</f>
        <v>2.7663999999999995</v>
      </c>
    </row>
    <row r="32" spans="2:6" x14ac:dyDescent="0.25">
      <c r="B32" s="21" t="s">
        <v>77</v>
      </c>
      <c r="C32" s="21" t="s">
        <v>78</v>
      </c>
      <c r="E32" s="21" t="s">
        <v>77</v>
      </c>
      <c r="F32" s="21" t="s">
        <v>79</v>
      </c>
    </row>
    <row r="36" spans="2:6" x14ac:dyDescent="0.25">
      <c r="B36" s="30" t="s">
        <v>54</v>
      </c>
      <c r="C36" s="31"/>
      <c r="E36" s="30" t="s">
        <v>73</v>
      </c>
      <c r="F36" s="31"/>
    </row>
    <row r="37" spans="2:6" x14ac:dyDescent="0.25">
      <c r="B37" s="21" t="s">
        <v>64</v>
      </c>
      <c r="C37" s="21">
        <v>73</v>
      </c>
      <c r="E37" s="21" t="s">
        <v>64</v>
      </c>
      <c r="F37" s="21">
        <v>63</v>
      </c>
    </row>
    <row r="38" spans="2:6" x14ac:dyDescent="0.25">
      <c r="B38" s="21" t="s">
        <v>65</v>
      </c>
      <c r="C38" s="21">
        <v>10.5</v>
      </c>
      <c r="E38" s="21" t="s">
        <v>65</v>
      </c>
      <c r="F38" s="21">
        <v>5.8</v>
      </c>
    </row>
    <row r="39" spans="2:6" x14ac:dyDescent="0.25">
      <c r="B39" s="22" t="s">
        <v>66</v>
      </c>
      <c r="C39" s="24">
        <f>100*C37/C38</f>
        <v>695.23809523809518</v>
      </c>
      <c r="E39" s="22" t="s">
        <v>66</v>
      </c>
      <c r="F39" s="24">
        <f>100*F37/F38</f>
        <v>1086.2068965517242</v>
      </c>
    </row>
    <row r="40" spans="2:6" x14ac:dyDescent="0.25">
      <c r="B40" s="19" t="s">
        <v>69</v>
      </c>
      <c r="C40" s="25">
        <f>C37*$E$6/C39</f>
        <v>3.8220000000000001</v>
      </c>
      <c r="E40" s="19" t="s">
        <v>69</v>
      </c>
      <c r="F40" s="25">
        <f>F37*$E$7/F39</f>
        <v>2.0821999999999998</v>
      </c>
    </row>
    <row r="41" spans="2:6" x14ac:dyDescent="0.25">
      <c r="B41" s="21" t="s">
        <v>77</v>
      </c>
      <c r="C41" s="21" t="s">
        <v>79</v>
      </c>
      <c r="E41" s="21" t="s">
        <v>77</v>
      </c>
      <c r="F41" s="21" t="s">
        <v>78</v>
      </c>
    </row>
  </sheetData>
  <mergeCells count="12">
    <mergeCell ref="A1:H3"/>
    <mergeCell ref="C5:E5"/>
    <mergeCell ref="C6:D6"/>
    <mergeCell ref="C7:D7"/>
    <mergeCell ref="B9:C9"/>
    <mergeCell ref="E9:F9"/>
    <mergeCell ref="B18:C18"/>
    <mergeCell ref="E18:F18"/>
    <mergeCell ref="B27:C27"/>
    <mergeCell ref="E27:F27"/>
    <mergeCell ref="B36:C36"/>
    <mergeCell ref="E36:F36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7</vt:i4>
      </vt:variant>
    </vt:vector>
  </HeadingPairs>
  <TitlesOfParts>
    <vt:vector size="7" baseType="lpstr">
      <vt:lpstr>ÚVOD</vt:lpstr>
      <vt:lpstr>1</vt:lpstr>
      <vt:lpstr>2</vt:lpstr>
      <vt:lpstr>3</vt:lpstr>
      <vt:lpstr>řešení 1</vt:lpstr>
      <vt:lpstr>řešení 2</vt:lpstr>
      <vt:lpstr>řešení 3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pulpanm</dc:creator>
  <cp:lastModifiedBy>pedagog</cp:lastModifiedBy>
  <cp:lastPrinted>2013-02-28T08:29:53Z</cp:lastPrinted>
  <dcterms:created xsi:type="dcterms:W3CDTF">2012-09-27T10:01:37Z</dcterms:created>
  <dcterms:modified xsi:type="dcterms:W3CDTF">2013-06-18T09:30:03Z</dcterms:modified>
</cp:coreProperties>
</file>