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1120" windowHeight="12015"/>
  </bookViews>
  <sheets>
    <sheet name="Titulní strana" sheetId="5" r:id="rId1"/>
    <sheet name="POKYNY" sheetId="2" r:id="rId2"/>
    <sheet name="Tabulka příjmů a výdajů - VZOR" sheetId="3" r:id="rId3"/>
    <sheet name="Tabulka příjmů a výdajů" sheetId="4" r:id="rId4"/>
  </sheets>
  <calcPr calcId="145621"/>
</workbook>
</file>

<file path=xl/calcChain.xml><?xml version="1.0" encoding="utf-8"?>
<calcChain xmlns="http://schemas.openxmlformats.org/spreadsheetml/2006/main">
  <c r="C38" i="3" l="1"/>
  <c r="E27" i="3"/>
  <c r="E17" i="3"/>
  <c r="E4" i="3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3" i="3"/>
  <c r="B36" i="3"/>
  <c r="D37" i="3"/>
  <c r="B35" i="3"/>
  <c r="B34" i="3"/>
  <c r="B27" i="3"/>
  <c r="E18" i="3" l="1"/>
  <c r="E19" i="3" s="1"/>
  <c r="E20" i="3" s="1"/>
  <c r="E21" i="3" s="1"/>
  <c r="E22" i="3" s="1"/>
  <c r="E23" i="3" s="1"/>
  <c r="E24" i="3" s="1"/>
  <c r="E25" i="3" s="1"/>
  <c r="E26" i="3" s="1"/>
  <c r="E28" i="3" s="1"/>
  <c r="E29" i="3" s="1"/>
  <c r="E30" i="3" s="1"/>
  <c r="E31" i="3" s="1"/>
  <c r="E32" i="3" s="1"/>
</calcChain>
</file>

<file path=xl/sharedStrings.xml><?xml version="1.0" encoding="utf-8"?>
<sst xmlns="http://schemas.openxmlformats.org/spreadsheetml/2006/main" count="77" uniqueCount="54">
  <si>
    <t>nájem</t>
  </si>
  <si>
    <t>pojistka</t>
  </si>
  <si>
    <t>životní pojistka</t>
  </si>
  <si>
    <t>penzijní připojištění</t>
  </si>
  <si>
    <t>internet</t>
  </si>
  <si>
    <t>záloha plyn</t>
  </si>
  <si>
    <t>záloha elektřina</t>
  </si>
  <si>
    <t>splátka půjčky</t>
  </si>
  <si>
    <t>hypotéka</t>
  </si>
  <si>
    <t>stavební spoření</t>
  </si>
  <si>
    <t>poplatek za vedení půjčky</t>
  </si>
  <si>
    <t>Vytvořte tabulku, ve které budete evidovat své přímy a výdaje v měsíci</t>
  </si>
  <si>
    <t>Výdaje budou tvořeny stálými výdaji:</t>
  </si>
  <si>
    <t>částka</t>
  </si>
  <si>
    <t>účel platby</t>
  </si>
  <si>
    <t>den v měsíci</t>
  </si>
  <si>
    <t>1.</t>
  </si>
  <si>
    <t>2.</t>
  </si>
  <si>
    <t>3.</t>
  </si>
  <si>
    <t>Dalšími výdaji budou 3 výběry z bankomatu, 2 platby za benzín do auta, 4 velké nákupy potravin, 2 platby za oblečení a 2 platby za jídlo v restauraci</t>
  </si>
  <si>
    <t>4.</t>
  </si>
  <si>
    <t>Sečtěte vaše stále výdaje (2.), promněnlivé výdaje (3.) a celkové výdaje v měsíci</t>
  </si>
  <si>
    <t>5.</t>
  </si>
  <si>
    <t>Zaneste do tabulky vaše příjmy (plat), který dostanete vždy 15. v měsíci. Výše vašeho platu je 33333,-Kč čistého. 25. v měsíci také dostáváte 6325,- Kč jako podíl na zisku z vašich investic.</t>
  </si>
  <si>
    <t>6.</t>
  </si>
  <si>
    <t>Zároveň ale z tohoto výnosu platíte ten samý den 28% daně z příjmu</t>
  </si>
  <si>
    <t>7.</t>
  </si>
  <si>
    <t>Jaké jsou vaše celkové příjmy?</t>
  </si>
  <si>
    <t>8.</t>
  </si>
  <si>
    <t>9.</t>
  </si>
  <si>
    <t>POKYNY:</t>
  </si>
  <si>
    <t>Jaký je rozdíl mezi vašimi příjmy a výdaji?</t>
  </si>
  <si>
    <t>Vždy použijte vhodný vzorec!</t>
  </si>
  <si>
    <t>10.</t>
  </si>
  <si>
    <t>Jaké jsou vaše denní zůstatky na účtu, jestliže 1. v měsíci byl váš zůstatek 18 256,- Kč?</t>
  </si>
  <si>
    <t>Vytvořte graf denních zůstatků a graf výdajů.</t>
  </si>
  <si>
    <t>Výdaje</t>
  </si>
  <si>
    <t>Příjmy</t>
  </si>
  <si>
    <t>daň z příjmu</t>
  </si>
  <si>
    <t>Denní zůstatek</t>
  </si>
  <si>
    <t>Výdaje celkem</t>
  </si>
  <si>
    <t>Výdaje pravidelné</t>
  </si>
  <si>
    <t>Výdaje mimořádné</t>
  </si>
  <si>
    <t>bankomat</t>
  </si>
  <si>
    <t>benzín</t>
  </si>
  <si>
    <t>potraviny</t>
  </si>
  <si>
    <t>oblečení</t>
  </si>
  <si>
    <t>restaurace</t>
  </si>
  <si>
    <t>měsíční rozdíl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</si>
  <si>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</si>
  <si>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</si>
  <si>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</si>
  <si>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</si>
  <si>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VY_32_INOVACE_09_IaKT_Cvičení - Excel-Tabulka příjmů a výdajů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</si>
</sst>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1"/>
      <color theme="6" tint="-0.499984740745262"/>
      <name val="Calibri"/>
      <family val="2"/>
      <charset val="238"/>
      <scheme val="minor"/>
    </font>
    <font>
      <sz val="8"/>
      <color theme="6" tint="-0.499984740745262"/>
      <name val="Calibri"/>
      <family val="2"/>
      <charset val="238"/>
      <scheme val="minor"/>
    </font>
    <font>
      <sz val="8"/>
      <color theme="9" tint="-0.499984740745262"/>
      <name val="Calibri"/>
      <family val="2"/>
      <charset val="238"/>
      <scheme val="minor"/>
    </font>
    <font>
      <sz val="11"/>
      <color theme="9" tint="-0.49998474074526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8"/>
      <color rgb="FF0070C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1" xfId="0" applyFont="1" applyBorder="1"/>
    <xf numFmtId="0" fontId="0" fillId="0" borderId="1" xfId="0" applyBorder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left"/>
    </xf>
    <xf numFmtId="164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0" fillId="0" borderId="1" xfId="0" applyFill="1" applyBorder="1"/>
    <xf numFmtId="164" fontId="1" fillId="0" borderId="1" xfId="0" applyNumberFormat="1" applyFont="1" applyFill="1" applyBorder="1"/>
    <xf numFmtId="0" fontId="1" fillId="0" borderId="1" xfId="0" applyFont="1" applyFill="1" applyBorder="1" applyAlignment="1">
      <alignment horizontal="left"/>
    </xf>
    <xf numFmtId="164" fontId="0" fillId="0" borderId="0" xfId="0" applyNumberFormat="1"/>
    <xf numFmtId="164" fontId="2" fillId="0" borderId="1" xfId="0" applyNumberFormat="1" applyFont="1" applyBorder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/>
    <xf numFmtId="0" fontId="5" fillId="0" borderId="0" xfId="0" applyFont="1"/>
    <xf numFmtId="164" fontId="5" fillId="0" borderId="1" xfId="0" applyNumberFormat="1" applyFont="1" applyBorder="1"/>
    <xf numFmtId="0" fontId="5" fillId="0" borderId="1" xfId="0" applyFont="1" applyBorder="1"/>
    <xf numFmtId="164" fontId="5" fillId="0" borderId="2" xfId="0" applyNumberFormat="1" applyFont="1" applyBorder="1"/>
    <xf numFmtId="164" fontId="1" fillId="0" borderId="2" xfId="0" applyNumberFormat="1" applyFont="1" applyFill="1" applyBorder="1"/>
    <xf numFmtId="164" fontId="1" fillId="0" borderId="2" xfId="0" applyNumberFormat="1" applyFont="1" applyBorder="1"/>
    <xf numFmtId="0" fontId="0" fillId="0" borderId="3" xfId="0" applyBorder="1"/>
    <xf numFmtId="0" fontId="4" fillId="0" borderId="2" xfId="0" applyFont="1" applyBorder="1"/>
    <xf numFmtId="0" fontId="6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/>
    <xf numFmtId="164" fontId="11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448300"/>
          <a:ext cx="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486400"/>
          <a:ext cx="4248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A14" sqref="A14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45"/>
    </row>
    <row r="3" spans="1:1" ht="18.75" x14ac:dyDescent="0.25">
      <c r="A3" s="45"/>
    </row>
    <row r="4" spans="1:1" ht="18.75" x14ac:dyDescent="0.25">
      <c r="A4" s="45"/>
    </row>
    <row r="6" spans="1:1" ht="18.75" x14ac:dyDescent="0.25">
      <c r="A6" s="45"/>
    </row>
    <row r="7" spans="1:1" ht="18.75" x14ac:dyDescent="0.25">
      <c r="A7" s="45"/>
    </row>
    <row r="8" spans="1:1" ht="18.75" x14ac:dyDescent="0.25">
      <c r="A8" s="45" t="s">
        <v>49</v>
      </c>
    </row>
    <row r="9" spans="1:1" ht="18.75" x14ac:dyDescent="0.25">
      <c r="A9" s="46"/>
    </row>
    <row r="10" spans="1:1" ht="18.75" x14ac:dyDescent="0.25">
      <c r="A10" s="46"/>
    </row>
    <row r="11" spans="1:1" ht="18.75" x14ac:dyDescent="0.25">
      <c r="A11" s="46"/>
    </row>
    <row r="12" spans="1:1" ht="22.5" x14ac:dyDescent="0.25">
      <c r="A12" s="47" t="s">
        <v>50</v>
      </c>
    </row>
    <row r="13" spans="1:1" ht="18.75" x14ac:dyDescent="0.25">
      <c r="A13" s="45" t="s">
        <v>53</v>
      </c>
    </row>
    <row r="14" spans="1:1" ht="18.75" x14ac:dyDescent="0.25">
      <c r="A14" s="45"/>
    </row>
    <row r="15" spans="1:1" ht="18.75" x14ac:dyDescent="0.25">
      <c r="A15" s="45"/>
    </row>
    <row r="16" spans="1:1" ht="18.75" x14ac:dyDescent="0.25">
      <c r="A16" s="45"/>
    </row>
    <row r="17" spans="1:1" ht="18.75" x14ac:dyDescent="0.25">
      <c r="A17" s="45"/>
    </row>
    <row r="18" spans="1:1" ht="18.75" x14ac:dyDescent="0.25">
      <c r="A18" s="46" t="s">
        <v>51</v>
      </c>
    </row>
    <row r="19" spans="1:1" ht="18.75" x14ac:dyDescent="0.25">
      <c r="A19" s="46"/>
    </row>
    <row r="20" spans="1:1" ht="18.75" x14ac:dyDescent="0.25">
      <c r="A20" s="46"/>
    </row>
    <row r="21" spans="1:1" ht="18.75" x14ac:dyDescent="0.25">
      <c r="A21" s="46"/>
    </row>
    <row r="22" spans="1:1" ht="18.75" x14ac:dyDescent="0.25">
      <c r="A22" s="46" t="s">
        <v>52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D26" sqref="D26"/>
    </sheetView>
  </sheetViews>
  <sheetFormatPr defaultRowHeight="15" x14ac:dyDescent="0.25"/>
  <cols>
    <col min="1" max="1" width="6.7109375" style="6" customWidth="1"/>
    <col min="2" max="2" width="12" customWidth="1"/>
    <col min="3" max="3" width="10.42578125" bestFit="1" customWidth="1"/>
    <col min="4" max="4" width="24.140625" style="5" bestFit="1" customWidth="1"/>
  </cols>
  <sheetData>
    <row r="1" spans="1:4" x14ac:dyDescent="0.25">
      <c r="A1" s="6" t="s">
        <v>30</v>
      </c>
    </row>
    <row r="2" spans="1:4" x14ac:dyDescent="0.25">
      <c r="A2" s="6" t="s">
        <v>16</v>
      </c>
      <c r="B2" t="s">
        <v>11</v>
      </c>
    </row>
    <row r="3" spans="1:4" x14ac:dyDescent="0.25">
      <c r="A3" s="6" t="s">
        <v>17</v>
      </c>
      <c r="B3" t="s">
        <v>12</v>
      </c>
    </row>
    <row r="4" spans="1:4" x14ac:dyDescent="0.25">
      <c r="B4" s="1" t="s">
        <v>15</v>
      </c>
      <c r="C4" s="1" t="s">
        <v>13</v>
      </c>
      <c r="D4" s="7" t="s">
        <v>14</v>
      </c>
    </row>
    <row r="5" spans="1:4" x14ac:dyDescent="0.25">
      <c r="B5" s="2">
        <v>1</v>
      </c>
      <c r="C5" s="8">
        <v>8000</v>
      </c>
      <c r="D5" s="9" t="s">
        <v>8</v>
      </c>
    </row>
    <row r="6" spans="1:4" x14ac:dyDescent="0.25">
      <c r="B6" s="2">
        <v>2</v>
      </c>
      <c r="C6" s="8">
        <v>500</v>
      </c>
      <c r="D6" s="9" t="s">
        <v>3</v>
      </c>
    </row>
    <row r="7" spans="1:4" x14ac:dyDescent="0.25">
      <c r="B7" s="10">
        <v>5</v>
      </c>
      <c r="C7" s="11">
        <v>360</v>
      </c>
      <c r="D7" s="12" t="s">
        <v>4</v>
      </c>
    </row>
    <row r="8" spans="1:4" x14ac:dyDescent="0.25">
      <c r="B8" s="10">
        <v>9</v>
      </c>
      <c r="C8" s="11">
        <v>200</v>
      </c>
      <c r="D8" s="12" t="s">
        <v>5</v>
      </c>
    </row>
    <row r="9" spans="1:4" x14ac:dyDescent="0.25">
      <c r="B9" s="10">
        <v>10</v>
      </c>
      <c r="C9" s="11">
        <v>1000</v>
      </c>
      <c r="D9" s="12" t="s">
        <v>6</v>
      </c>
    </row>
    <row r="10" spans="1:4" x14ac:dyDescent="0.25">
      <c r="B10" s="10">
        <v>11</v>
      </c>
      <c r="C10" s="11">
        <v>5500</v>
      </c>
      <c r="D10" s="12" t="s">
        <v>7</v>
      </c>
    </row>
    <row r="11" spans="1:4" x14ac:dyDescent="0.25">
      <c r="B11" s="10">
        <v>13</v>
      </c>
      <c r="C11" s="11">
        <v>3400</v>
      </c>
      <c r="D11" s="12" t="s">
        <v>0</v>
      </c>
    </row>
    <row r="12" spans="1:4" x14ac:dyDescent="0.25">
      <c r="B12" s="10">
        <v>21</v>
      </c>
      <c r="C12" s="11">
        <v>33</v>
      </c>
      <c r="D12" s="12" t="s">
        <v>1</v>
      </c>
    </row>
    <row r="13" spans="1:4" x14ac:dyDescent="0.25">
      <c r="B13" s="10">
        <v>27</v>
      </c>
      <c r="C13" s="8">
        <v>200</v>
      </c>
      <c r="D13" s="9" t="s">
        <v>9</v>
      </c>
    </row>
    <row r="14" spans="1:4" x14ac:dyDescent="0.25">
      <c r="B14" s="10">
        <v>28</v>
      </c>
      <c r="C14" s="8">
        <v>500</v>
      </c>
      <c r="D14" s="9" t="s">
        <v>2</v>
      </c>
    </row>
    <row r="15" spans="1:4" x14ac:dyDescent="0.25">
      <c r="B15" s="10">
        <v>30</v>
      </c>
      <c r="C15" s="8">
        <v>324</v>
      </c>
      <c r="D15" s="9" t="s">
        <v>10</v>
      </c>
    </row>
    <row r="16" spans="1:4" x14ac:dyDescent="0.25">
      <c r="A16" s="6" t="s">
        <v>18</v>
      </c>
      <c r="B16" t="s">
        <v>19</v>
      </c>
    </row>
    <row r="17" spans="1:5" x14ac:dyDescent="0.25">
      <c r="A17" s="6" t="s">
        <v>20</v>
      </c>
      <c r="B17" t="s">
        <v>21</v>
      </c>
    </row>
    <row r="18" spans="1:5" x14ac:dyDescent="0.25">
      <c r="A18" s="6" t="s">
        <v>22</v>
      </c>
      <c r="B18" t="s">
        <v>23</v>
      </c>
    </row>
    <row r="19" spans="1:5" x14ac:dyDescent="0.25">
      <c r="A19" s="6" t="s">
        <v>24</v>
      </c>
      <c r="B19" t="s">
        <v>25</v>
      </c>
    </row>
    <row r="20" spans="1:5" x14ac:dyDescent="0.25">
      <c r="A20" s="6" t="s">
        <v>26</v>
      </c>
      <c r="B20" t="s">
        <v>27</v>
      </c>
    </row>
    <row r="21" spans="1:5" x14ac:dyDescent="0.25">
      <c r="A21" s="6" t="s">
        <v>28</v>
      </c>
      <c r="B21" t="s">
        <v>31</v>
      </c>
      <c r="E21" s="3"/>
    </row>
    <row r="22" spans="1:5" x14ac:dyDescent="0.25">
      <c r="A22" s="6" t="s">
        <v>29</v>
      </c>
      <c r="B22" t="s">
        <v>34</v>
      </c>
      <c r="E22" s="3"/>
    </row>
    <row r="23" spans="1:5" x14ac:dyDescent="0.25">
      <c r="A23" s="6" t="s">
        <v>33</v>
      </c>
      <c r="B23" t="s">
        <v>35</v>
      </c>
      <c r="E23" s="4"/>
    </row>
    <row r="24" spans="1:5" x14ac:dyDescent="0.25">
      <c r="E24" s="4"/>
    </row>
    <row r="25" spans="1:5" x14ac:dyDescent="0.25">
      <c r="B25" s="6" t="s">
        <v>32</v>
      </c>
      <c r="E25" s="4"/>
    </row>
    <row r="26" spans="1:5" x14ac:dyDescent="0.25">
      <c r="E26" s="4"/>
    </row>
    <row r="27" spans="1:5" x14ac:dyDescent="0.25">
      <c r="E27" s="4"/>
    </row>
    <row r="28" spans="1:5" x14ac:dyDescent="0.25">
      <c r="E28" s="4"/>
    </row>
    <row r="29" spans="1:5" x14ac:dyDescent="0.25">
      <c r="E29" s="3"/>
    </row>
    <row r="30" spans="1:5" x14ac:dyDescent="0.25">
      <c r="E30" s="3"/>
    </row>
    <row r="31" spans="1:5" x14ac:dyDescent="0.25">
      <c r="E31" s="3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I31" sqref="I31"/>
    </sheetView>
  </sheetViews>
  <sheetFormatPr defaultRowHeight="15" x14ac:dyDescent="0.25"/>
  <cols>
    <col min="2" max="2" width="12.28515625" style="13" customWidth="1"/>
    <col min="3" max="3" width="24.140625" bestFit="1" customWidth="1"/>
    <col min="4" max="4" width="11.42578125" style="13" bestFit="1" customWidth="1"/>
    <col min="5" max="5" width="11.85546875" style="13" bestFit="1" customWidth="1"/>
  </cols>
  <sheetData>
    <row r="1" spans="1:8" s="15" customFormat="1" ht="32.25" customHeight="1" x14ac:dyDescent="0.25">
      <c r="A1" s="16" t="s">
        <v>15</v>
      </c>
      <c r="B1" s="42" t="s">
        <v>36</v>
      </c>
      <c r="C1" s="42"/>
      <c r="D1" s="17" t="s">
        <v>37</v>
      </c>
      <c r="E1" s="17" t="s">
        <v>39</v>
      </c>
    </row>
    <row r="2" spans="1:8" x14ac:dyDescent="0.25">
      <c r="B2" s="14" t="s">
        <v>13</v>
      </c>
      <c r="C2" s="7" t="s">
        <v>14</v>
      </c>
      <c r="D2" s="18"/>
      <c r="E2" s="18">
        <v>18256</v>
      </c>
    </row>
    <row r="3" spans="1:8" x14ac:dyDescent="0.25">
      <c r="A3" s="2">
        <v>1</v>
      </c>
      <c r="B3" s="8">
        <v>8000</v>
      </c>
      <c r="C3" s="9" t="s">
        <v>8</v>
      </c>
      <c r="D3" s="18"/>
      <c r="E3" s="18">
        <f>E2-B3</f>
        <v>10256</v>
      </c>
    </row>
    <row r="4" spans="1:8" x14ac:dyDescent="0.25">
      <c r="A4" s="2">
        <v>2</v>
      </c>
      <c r="B4" s="8">
        <v>500</v>
      </c>
      <c r="C4" s="9" t="s">
        <v>3</v>
      </c>
      <c r="D4" s="18"/>
      <c r="E4" s="18">
        <f t="shared" ref="E4:E32" si="0">E3-B4</f>
        <v>9756</v>
      </c>
    </row>
    <row r="5" spans="1:8" x14ac:dyDescent="0.25">
      <c r="A5" s="2">
        <v>3</v>
      </c>
      <c r="B5" s="26">
        <v>825</v>
      </c>
      <c r="C5" s="27" t="s">
        <v>45</v>
      </c>
      <c r="D5" s="18"/>
      <c r="E5" s="18">
        <f t="shared" si="0"/>
        <v>8931</v>
      </c>
    </row>
    <row r="6" spans="1:8" x14ac:dyDescent="0.25">
      <c r="A6" s="2">
        <v>4</v>
      </c>
      <c r="B6" s="28">
        <v>1000</v>
      </c>
      <c r="C6" s="25" t="s">
        <v>44</v>
      </c>
      <c r="D6" s="18"/>
      <c r="E6" s="18">
        <f t="shared" si="0"/>
        <v>7931</v>
      </c>
    </row>
    <row r="7" spans="1:8" x14ac:dyDescent="0.25">
      <c r="A7" s="2">
        <v>5</v>
      </c>
      <c r="B7" s="11">
        <v>360</v>
      </c>
      <c r="C7" s="12" t="s">
        <v>4</v>
      </c>
      <c r="D7" s="18"/>
      <c r="E7" s="18">
        <f t="shared" si="0"/>
        <v>7571</v>
      </c>
    </row>
    <row r="8" spans="1:8" x14ac:dyDescent="0.25">
      <c r="A8" s="2">
        <v>6</v>
      </c>
      <c r="B8" s="18"/>
      <c r="C8" s="31"/>
      <c r="D8" s="18"/>
      <c r="E8" s="18">
        <f t="shared" si="0"/>
        <v>7571</v>
      </c>
    </row>
    <row r="9" spans="1:8" x14ac:dyDescent="0.25">
      <c r="A9" s="2">
        <v>7</v>
      </c>
      <c r="B9" s="26">
        <v>320</v>
      </c>
      <c r="C9" s="27" t="s">
        <v>46</v>
      </c>
      <c r="D9" s="18"/>
      <c r="E9" s="18">
        <f t="shared" si="0"/>
        <v>7251</v>
      </c>
      <c r="G9" s="25"/>
    </row>
    <row r="10" spans="1:8" x14ac:dyDescent="0.25">
      <c r="A10" s="2">
        <v>8</v>
      </c>
      <c r="B10" s="26">
        <v>1213</v>
      </c>
      <c r="C10" s="25" t="s">
        <v>45</v>
      </c>
      <c r="D10" s="18"/>
      <c r="E10" s="18">
        <f t="shared" si="0"/>
        <v>6038</v>
      </c>
    </row>
    <row r="11" spans="1:8" x14ac:dyDescent="0.25">
      <c r="A11" s="2">
        <v>9</v>
      </c>
      <c r="B11" s="29">
        <v>200</v>
      </c>
      <c r="C11" s="12" t="s">
        <v>5</v>
      </c>
      <c r="D11" s="18"/>
      <c r="E11" s="18">
        <f t="shared" si="0"/>
        <v>5838</v>
      </c>
    </row>
    <row r="12" spans="1:8" x14ac:dyDescent="0.25">
      <c r="A12" s="2">
        <v>10</v>
      </c>
      <c r="B12" s="11">
        <v>1000</v>
      </c>
      <c r="C12" s="12" t="s">
        <v>6</v>
      </c>
      <c r="D12" s="18"/>
      <c r="E12" s="18">
        <f t="shared" si="0"/>
        <v>4838</v>
      </c>
    </row>
    <row r="13" spans="1:8" x14ac:dyDescent="0.25">
      <c r="A13" s="2">
        <v>11</v>
      </c>
      <c r="B13" s="11">
        <v>5500</v>
      </c>
      <c r="C13" s="12" t="s">
        <v>7</v>
      </c>
      <c r="D13" s="18"/>
      <c r="E13" s="18">
        <f t="shared" si="0"/>
        <v>-662</v>
      </c>
      <c r="H13" s="25"/>
    </row>
    <row r="14" spans="1:8" x14ac:dyDescent="0.25">
      <c r="A14" s="2">
        <v>12</v>
      </c>
      <c r="B14" s="18"/>
      <c r="C14" s="2"/>
      <c r="D14" s="18"/>
      <c r="E14" s="18">
        <f t="shared" si="0"/>
        <v>-662</v>
      </c>
    </row>
    <row r="15" spans="1:8" x14ac:dyDescent="0.25">
      <c r="A15" s="2">
        <v>13</v>
      </c>
      <c r="B15" s="11">
        <v>3400</v>
      </c>
      <c r="C15" s="12" t="s">
        <v>0</v>
      </c>
      <c r="D15" s="18"/>
      <c r="E15" s="18">
        <f t="shared" si="0"/>
        <v>-4062</v>
      </c>
    </row>
    <row r="16" spans="1:8" x14ac:dyDescent="0.25">
      <c r="A16" s="2">
        <v>14</v>
      </c>
      <c r="B16" s="18"/>
      <c r="C16" s="2"/>
      <c r="D16" s="18"/>
      <c r="E16" s="18">
        <f t="shared" si="0"/>
        <v>-4062</v>
      </c>
    </row>
    <row r="17" spans="1:8" x14ac:dyDescent="0.25">
      <c r="A17" s="2">
        <v>15</v>
      </c>
      <c r="B17" s="18"/>
      <c r="C17" s="2"/>
      <c r="D17" s="39">
        <v>33333</v>
      </c>
      <c r="E17" s="18">
        <f>E16+D17</f>
        <v>29271</v>
      </c>
      <c r="G17" s="25"/>
    </row>
    <row r="18" spans="1:8" x14ac:dyDescent="0.25">
      <c r="A18" s="2">
        <v>16</v>
      </c>
      <c r="B18" s="26">
        <v>325</v>
      </c>
      <c r="C18" s="27" t="s">
        <v>47</v>
      </c>
      <c r="D18" s="18"/>
      <c r="E18" s="18">
        <f t="shared" si="0"/>
        <v>28946</v>
      </c>
      <c r="H18" s="25"/>
    </row>
    <row r="19" spans="1:8" x14ac:dyDescent="0.25">
      <c r="A19" s="2">
        <v>17</v>
      </c>
      <c r="B19" s="26">
        <v>600</v>
      </c>
      <c r="C19" s="27" t="s">
        <v>43</v>
      </c>
      <c r="D19" s="18"/>
      <c r="E19" s="18">
        <f t="shared" si="0"/>
        <v>28346</v>
      </c>
    </row>
    <row r="20" spans="1:8" x14ac:dyDescent="0.25">
      <c r="A20" s="2">
        <v>18</v>
      </c>
      <c r="B20" s="18"/>
      <c r="C20" s="2"/>
      <c r="D20" s="18"/>
      <c r="E20" s="18">
        <f t="shared" si="0"/>
        <v>28346</v>
      </c>
    </row>
    <row r="21" spans="1:8" x14ac:dyDescent="0.25">
      <c r="A21" s="2">
        <v>19</v>
      </c>
      <c r="B21" s="26">
        <v>749</v>
      </c>
      <c r="C21" s="27" t="s">
        <v>45</v>
      </c>
      <c r="D21" s="18"/>
      <c r="E21" s="18">
        <f t="shared" si="0"/>
        <v>27597</v>
      </c>
    </row>
    <row r="22" spans="1:8" x14ac:dyDescent="0.25">
      <c r="A22" s="2">
        <v>20</v>
      </c>
      <c r="B22" s="28">
        <v>800</v>
      </c>
      <c r="C22" s="27" t="s">
        <v>44</v>
      </c>
      <c r="D22" s="18"/>
      <c r="E22" s="18">
        <f t="shared" si="0"/>
        <v>26797</v>
      </c>
    </row>
    <row r="23" spans="1:8" x14ac:dyDescent="0.25">
      <c r="A23" s="2">
        <v>21</v>
      </c>
      <c r="B23" s="11">
        <v>33</v>
      </c>
      <c r="C23" s="12" t="s">
        <v>1</v>
      </c>
      <c r="D23" s="18"/>
      <c r="E23" s="18">
        <f t="shared" si="0"/>
        <v>26764</v>
      </c>
    </row>
    <row r="24" spans="1:8" x14ac:dyDescent="0.25">
      <c r="A24" s="2">
        <v>22</v>
      </c>
      <c r="B24" s="26">
        <v>423</v>
      </c>
      <c r="C24" s="27" t="s">
        <v>47</v>
      </c>
      <c r="D24" s="18"/>
      <c r="E24" s="18">
        <f t="shared" si="0"/>
        <v>26341</v>
      </c>
    </row>
    <row r="25" spans="1:8" x14ac:dyDescent="0.25">
      <c r="A25" s="2">
        <v>23</v>
      </c>
      <c r="B25" s="26">
        <v>400</v>
      </c>
      <c r="C25" s="25" t="s">
        <v>43</v>
      </c>
      <c r="D25" s="18"/>
      <c r="E25" s="18">
        <f t="shared" si="0"/>
        <v>25941</v>
      </c>
    </row>
    <row r="26" spans="1:8" x14ac:dyDescent="0.25">
      <c r="A26" s="2">
        <v>24</v>
      </c>
      <c r="B26" s="26">
        <v>880</v>
      </c>
      <c r="C26" s="27" t="s">
        <v>46</v>
      </c>
      <c r="D26" s="18"/>
      <c r="E26" s="18">
        <f t="shared" si="0"/>
        <v>25061</v>
      </c>
    </row>
    <row r="27" spans="1:8" x14ac:dyDescent="0.25">
      <c r="A27" s="2">
        <v>25</v>
      </c>
      <c r="B27" s="24">
        <f>D27*0.28</f>
        <v>1771.0000000000002</v>
      </c>
      <c r="C27" s="32" t="s">
        <v>38</v>
      </c>
      <c r="D27" s="39">
        <v>6325</v>
      </c>
      <c r="E27" s="18">
        <f>E26-B27+D27</f>
        <v>29615</v>
      </c>
    </row>
    <row r="28" spans="1:8" x14ac:dyDescent="0.25">
      <c r="A28" s="2">
        <v>26</v>
      </c>
      <c r="B28" s="26">
        <v>899</v>
      </c>
      <c r="C28" s="25" t="s">
        <v>45</v>
      </c>
      <c r="D28" s="18"/>
      <c r="E28" s="18">
        <f t="shared" si="0"/>
        <v>28716</v>
      </c>
    </row>
    <row r="29" spans="1:8" x14ac:dyDescent="0.25">
      <c r="A29" s="2">
        <v>27</v>
      </c>
      <c r="B29" s="30">
        <v>200</v>
      </c>
      <c r="C29" s="9" t="s">
        <v>9</v>
      </c>
      <c r="D29" s="18"/>
      <c r="E29" s="18">
        <f t="shared" si="0"/>
        <v>28516</v>
      </c>
    </row>
    <row r="30" spans="1:8" x14ac:dyDescent="0.25">
      <c r="A30" s="2">
        <v>28</v>
      </c>
      <c r="B30" s="8">
        <v>500</v>
      </c>
      <c r="C30" s="9" t="s">
        <v>2</v>
      </c>
      <c r="D30" s="18"/>
      <c r="E30" s="18">
        <f t="shared" si="0"/>
        <v>28016</v>
      </c>
    </row>
    <row r="31" spans="1:8" x14ac:dyDescent="0.25">
      <c r="A31" s="2">
        <v>29</v>
      </c>
      <c r="B31" s="26">
        <v>600</v>
      </c>
      <c r="C31" s="25" t="s">
        <v>43</v>
      </c>
      <c r="D31" s="18"/>
      <c r="E31" s="18">
        <f t="shared" si="0"/>
        <v>27416</v>
      </c>
    </row>
    <row r="32" spans="1:8" x14ac:dyDescent="0.25">
      <c r="A32" s="2">
        <v>30</v>
      </c>
      <c r="B32" s="8">
        <v>324</v>
      </c>
      <c r="C32" s="9" t="s">
        <v>10</v>
      </c>
      <c r="D32" s="18"/>
      <c r="E32" s="18">
        <f t="shared" si="0"/>
        <v>27092</v>
      </c>
    </row>
    <row r="34" spans="1:5" s="20" customFormat="1" ht="24" customHeight="1" x14ac:dyDescent="0.25">
      <c r="A34" s="36" t="s">
        <v>40</v>
      </c>
      <c r="B34" s="37">
        <f>SUM(B3:B32)</f>
        <v>30822</v>
      </c>
      <c r="C34" s="22"/>
      <c r="D34" s="21"/>
      <c r="E34" s="21"/>
    </row>
    <row r="35" spans="1:5" s="20" customFormat="1" ht="24" customHeight="1" x14ac:dyDescent="0.25">
      <c r="A35" s="23" t="s">
        <v>41</v>
      </c>
      <c r="B35" s="35">
        <f>SUM(B3,B4,B7,B11,B12,B13,B15,B23,B29,B30,B32,B27)</f>
        <v>21788</v>
      </c>
      <c r="C35" s="22"/>
      <c r="D35" s="21"/>
      <c r="E35" s="21"/>
    </row>
    <row r="36" spans="1:5" s="20" customFormat="1" ht="24" customHeight="1" x14ac:dyDescent="0.25">
      <c r="A36" s="33" t="s">
        <v>42</v>
      </c>
      <c r="B36" s="34">
        <f>SUM(B5,B6,B8,B9,B10,B14,B16,B17,B18,B19,B20,B21,B22,B24,B25,B26,B28,B31)</f>
        <v>9034</v>
      </c>
      <c r="C36" s="22"/>
      <c r="D36" s="21"/>
      <c r="E36" s="21"/>
    </row>
    <row r="37" spans="1:5" s="20" customFormat="1" ht="24" customHeight="1" x14ac:dyDescent="0.25">
      <c r="A37" s="41" t="s">
        <v>37</v>
      </c>
      <c r="B37" s="21"/>
      <c r="C37" s="22"/>
      <c r="D37" s="40">
        <f>SUM(D2:D32)</f>
        <v>39658</v>
      </c>
      <c r="E37" s="21"/>
    </row>
    <row r="38" spans="1:5" s="20" customFormat="1" ht="24" customHeight="1" x14ac:dyDescent="0.25">
      <c r="A38" s="43" t="s">
        <v>48</v>
      </c>
      <c r="B38" s="44"/>
      <c r="C38" s="38">
        <f>D37-B34</f>
        <v>8836</v>
      </c>
      <c r="D38" s="21"/>
      <c r="E38" s="21"/>
    </row>
    <row r="39" spans="1:5" s="20" customFormat="1" ht="24" customHeight="1" x14ac:dyDescent="0.25">
      <c r="B39" s="19"/>
      <c r="D39" s="19"/>
      <c r="E39" s="19"/>
    </row>
    <row r="40" spans="1:5" s="20" customFormat="1" ht="24" customHeight="1" x14ac:dyDescent="0.25">
      <c r="B40" s="19"/>
      <c r="D40" s="19"/>
      <c r="E40" s="19"/>
    </row>
    <row r="41" spans="1:5" s="20" customFormat="1" ht="24" customHeight="1" x14ac:dyDescent="0.25">
      <c r="B41" s="19"/>
      <c r="D41" s="19"/>
      <c r="E41" s="19"/>
    </row>
  </sheetData>
  <sheetProtection password="C756" sheet="1" objects="1" scenarios="1" selectLockedCells="1" selectUnlockedCells="1"/>
  <mergeCells count="2">
    <mergeCell ref="B1:C1"/>
    <mergeCell ref="A38:B38"/>
  </mergeCells>
  <pageMargins left="0.7" right="0.7" top="0.78740157499999996" bottom="0.78740157499999996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strana</vt:lpstr>
      <vt:lpstr>POKYNY</vt:lpstr>
      <vt:lpstr>Tabulka příjmů a výdajů - VZOR</vt:lpstr>
      <vt:lpstr>Tabulka příjmů a výdajů</vt:lpstr>
    </vt:vector>
  </TitlesOfParts>
  <Company>Masarykova ZŠ Debt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Černý</dc:creator>
  <cp:lastModifiedBy>Jakub Černý</cp:lastModifiedBy>
  <dcterms:created xsi:type="dcterms:W3CDTF">2013-03-26T11:44:59Z</dcterms:created>
  <dcterms:modified xsi:type="dcterms:W3CDTF">2013-07-02T11:10:59Z</dcterms:modified>
</cp:coreProperties>
</file>