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20115" windowHeight="7425"/>
  </bookViews>
  <sheets>
    <sheet name="List1" sheetId="1" r:id="rId1"/>
    <sheet name="List2" sheetId="2" r:id="rId2"/>
    <sheet name="List3" sheetId="3" state="hidden" r:id="rId3"/>
  </sheets>
  <calcPr calcId="145621"/>
</workbook>
</file>

<file path=xl/calcChain.xml><?xml version="1.0" encoding="utf-8"?>
<calcChain xmlns="http://schemas.openxmlformats.org/spreadsheetml/2006/main">
  <c r="D10" i="2" l="1"/>
  <c r="D11" i="2"/>
  <c r="E11" i="2" s="1"/>
  <c r="D12" i="2"/>
  <c r="E12" i="2" s="1"/>
  <c r="D13" i="2"/>
  <c r="E13" i="2" s="1"/>
  <c r="D14" i="2"/>
  <c r="E14" i="2" s="1"/>
  <c r="D15" i="2"/>
  <c r="E15" i="2" s="1"/>
  <c r="D16" i="2"/>
  <c r="E16" i="2" s="1"/>
  <c r="D17" i="2"/>
  <c r="E17" i="2" s="1"/>
  <c r="D18" i="2"/>
  <c r="E18" i="2" s="1"/>
  <c r="D19" i="2"/>
  <c r="E19" i="2" s="1"/>
  <c r="D6" i="2"/>
  <c r="D7" i="2"/>
  <c r="D8" i="2"/>
  <c r="D9" i="2"/>
  <c r="E6" i="2" l="1"/>
  <c r="E7" i="2"/>
  <c r="E8" i="2"/>
  <c r="E9" i="2"/>
  <c r="E10" i="2"/>
  <c r="D5" i="2"/>
  <c r="E5" i="2" s="1"/>
  <c r="E24" i="2" l="1"/>
  <c r="E26" i="2" s="1"/>
  <c r="E23" i="2"/>
</calcChain>
</file>

<file path=xl/sharedStrings.xml><?xml version="1.0" encoding="utf-8"?>
<sst xmlns="http://schemas.openxmlformats.org/spreadsheetml/2006/main" count="123" uniqueCount="83">
  <si>
    <t>Zadání</t>
  </si>
  <si>
    <t>Výsledek testu ZDE</t>
  </si>
  <si>
    <t>Kontrola a výsledek vypracování</t>
  </si>
  <si>
    <t>Správné řešení</t>
  </si>
  <si>
    <t>Vaše řešení</t>
  </si>
  <si>
    <t>Výsledek</t>
  </si>
  <si>
    <t>Výsledek testu</t>
  </si>
  <si>
    <t>Správné odpovědi</t>
  </si>
  <si>
    <t>Chybné odpovědi</t>
  </si>
  <si>
    <t>Dosažená známka</t>
  </si>
  <si>
    <t>Zpět na test ZDE</t>
  </si>
  <si>
    <t>Z uvedených možností vyber správnou odpověď</t>
  </si>
  <si>
    <t>Název uhlovodíku</t>
  </si>
  <si>
    <t>Využití</t>
  </si>
  <si>
    <t>černí uhlí</t>
  </si>
  <si>
    <t>antracit</t>
  </si>
  <si>
    <t>zemní plyn</t>
  </si>
  <si>
    <t xml:space="preserve">zemní plyn </t>
  </si>
  <si>
    <t>ropa</t>
  </si>
  <si>
    <t>koks</t>
  </si>
  <si>
    <t>hnědé uhlí</t>
  </si>
  <si>
    <t>černé uhlí</t>
  </si>
  <si>
    <t>ceny</t>
  </si>
  <si>
    <t>husoty</t>
  </si>
  <si>
    <t>výhřevnosti</t>
  </si>
  <si>
    <t>karbonizací</t>
  </si>
  <si>
    <t>krakováním</t>
  </si>
  <si>
    <t>Kuvajtu</t>
  </si>
  <si>
    <t>Francie</t>
  </si>
  <si>
    <t>Ruska</t>
  </si>
  <si>
    <t>karboxylací</t>
  </si>
  <si>
    <t>benzín</t>
  </si>
  <si>
    <t xml:space="preserve">vyvřelá </t>
  </si>
  <si>
    <t>zuhelnatělá</t>
  </si>
  <si>
    <t>fosilní</t>
  </si>
  <si>
    <t>dřeva</t>
  </si>
  <si>
    <t>hnědého uhlí</t>
  </si>
  <si>
    <t>černího uhlí</t>
  </si>
  <si>
    <t>suspenzi</t>
  </si>
  <si>
    <t>emulzi</t>
  </si>
  <si>
    <t>homogenní roztok</t>
  </si>
  <si>
    <t>petrolej</t>
  </si>
  <si>
    <t>mazut</t>
  </si>
  <si>
    <t>benzin</t>
  </si>
  <si>
    <t>diesel</t>
  </si>
  <si>
    <t>LPG</t>
  </si>
  <si>
    <t>svítiplyn</t>
  </si>
  <si>
    <t>propan-butan</t>
  </si>
  <si>
    <t>Nejvýhřevnější palivo :</t>
  </si>
  <si>
    <t>Kvalitu paliva nejčastěji hodnotíme podle :</t>
  </si>
  <si>
    <t>Nejkvalitnějším druhem uhlí je :</t>
  </si>
  <si>
    <t>Ropa se zpracovává :</t>
  </si>
  <si>
    <t>ČR získává ropu z :</t>
  </si>
  <si>
    <t>Mezi přírodní paliva nepatří :</t>
  </si>
  <si>
    <t>Nejvíce síry obsahuje :</t>
  </si>
  <si>
    <t>Koks se vyrábí :</t>
  </si>
  <si>
    <t>Nejčistším zdrojem energie je :</t>
  </si>
  <si>
    <t>Pravěká paliva nazýváme :</t>
  </si>
  <si>
    <t>Oxid siřičitý vzniká především spalováním :</t>
  </si>
  <si>
    <t>Ropa s vodou vytváří :</t>
  </si>
  <si>
    <t>Palivem pro letadla je :</t>
  </si>
  <si>
    <t>Propan-butan je prodáván pod názvem :</t>
  </si>
  <si>
    <t>Mezi uměle vyrovení paliva nepatří :</t>
  </si>
  <si>
    <t>Paliva</t>
  </si>
  <si>
    <t>frakční destilací</t>
  </si>
  <si>
    <r>
      <t xml:space="preserve">Název projektu: </t>
    </r>
    <r>
      <rPr>
        <sz val="14"/>
        <color theme="1"/>
        <rFont val="Calibri"/>
        <family val="2"/>
        <charset val="238"/>
        <scheme val="minor"/>
      </rPr>
      <t>Moderní škola</t>
    </r>
  </si>
  <si>
    <r>
      <t xml:space="preserve">Registrační číslo projektu: </t>
    </r>
    <r>
      <rPr>
        <sz val="14"/>
        <color theme="1"/>
        <rFont val="Calibri"/>
        <family val="2"/>
        <charset val="238"/>
        <scheme val="minor"/>
      </rPr>
      <t>CZ.1.07/1.4.00/21.2511</t>
    </r>
  </si>
  <si>
    <r>
      <t xml:space="preserve">Škola: </t>
    </r>
    <r>
      <rPr>
        <sz val="14"/>
        <color theme="1"/>
        <rFont val="Calibri"/>
        <family val="2"/>
        <charset val="238"/>
        <scheme val="minor"/>
      </rPr>
      <t>Základní škola, Česká Lípa, Školní 2520, příspěvková organizace</t>
    </r>
  </si>
  <si>
    <r>
      <t xml:space="preserve">Číslo klíčové aktivity: </t>
    </r>
    <r>
      <rPr>
        <sz val="14"/>
        <color rgb="FFFF0000"/>
        <rFont val="Calibri"/>
        <family val="2"/>
        <charset val="238"/>
        <scheme val="minor"/>
      </rPr>
      <t>V/2</t>
    </r>
  </si>
  <si>
    <r>
      <t xml:space="preserve">Sada: </t>
    </r>
    <r>
      <rPr>
        <sz val="14"/>
        <color theme="1"/>
        <rFont val="Calibri"/>
        <family val="2"/>
        <charset val="238"/>
        <scheme val="minor"/>
      </rPr>
      <t xml:space="preserve">  VY_</t>
    </r>
    <r>
      <rPr>
        <sz val="14"/>
        <color rgb="FFFF0000"/>
        <rFont val="Calibri"/>
        <family val="2"/>
        <charset val="238"/>
        <scheme val="minor"/>
      </rPr>
      <t>52</t>
    </r>
    <r>
      <rPr>
        <sz val="14"/>
        <color theme="1"/>
        <rFont val="Calibri"/>
        <family val="2"/>
        <charset val="238"/>
        <scheme val="minor"/>
      </rPr>
      <t>_INOVACE_</t>
    </r>
    <r>
      <rPr>
        <sz val="14"/>
        <color rgb="FFFF0000"/>
        <rFont val="Calibri"/>
        <family val="2"/>
        <charset val="238"/>
        <scheme val="minor"/>
      </rPr>
      <t>CHJP 2/13</t>
    </r>
  </si>
  <si>
    <r>
      <t>Druh učebního materiálu:</t>
    </r>
    <r>
      <rPr>
        <sz val="14"/>
        <color rgb="FFFF0000"/>
        <rFont val="Calibri"/>
        <family val="2"/>
        <charset val="238"/>
        <scheme val="minor"/>
      </rPr>
      <t xml:space="preserve"> interaktivní test</t>
    </r>
  </si>
  <si>
    <r>
      <t xml:space="preserve">Cílová skupina: </t>
    </r>
    <r>
      <rPr>
        <sz val="14"/>
        <color rgb="FFFF0000"/>
        <rFont val="Calibri"/>
        <family val="2"/>
        <charset val="238"/>
        <scheme val="minor"/>
      </rPr>
      <t>žáci 2. stupně základní školy</t>
    </r>
  </si>
  <si>
    <r>
      <t xml:space="preserve">Předmět: </t>
    </r>
    <r>
      <rPr>
        <sz val="14"/>
        <color rgb="FFFF0000"/>
        <rFont val="Calibri"/>
        <family val="2"/>
        <charset val="238"/>
        <scheme val="minor"/>
      </rPr>
      <t>chemie</t>
    </r>
  </si>
  <si>
    <r>
      <t xml:space="preserve">Ročník: </t>
    </r>
    <r>
      <rPr>
        <sz val="14"/>
        <color rgb="FFFF0000"/>
        <rFont val="Calibri"/>
        <family val="2"/>
        <charset val="238"/>
        <scheme val="minor"/>
      </rPr>
      <t>9.</t>
    </r>
  </si>
  <si>
    <r>
      <t xml:space="preserve">Anotace: </t>
    </r>
    <r>
      <rPr>
        <sz val="14"/>
        <color rgb="FFFF0000"/>
        <rFont val="Calibri"/>
        <family val="2"/>
        <charset val="238"/>
        <scheme val="minor"/>
      </rPr>
      <t xml:space="preserve">Tento učební materiál slouží k  opakování </t>
    </r>
  </si>
  <si>
    <t xml:space="preserve">  a  procvičování   učiva o získávání, vlastnostech a využití paliv.</t>
  </si>
  <si>
    <r>
      <t>Klíčová slova</t>
    </r>
    <r>
      <rPr>
        <sz val="14"/>
        <color rgb="FFFF0000"/>
        <rFont val="Calibri"/>
        <family val="2"/>
        <charset val="238"/>
        <scheme val="minor"/>
      </rPr>
      <t xml:space="preserve"> palivo, výhřevnost, frakční destilace, </t>
    </r>
  </si>
  <si>
    <t>karbonizace, energie, fosilní paliva.</t>
  </si>
  <si>
    <r>
      <t xml:space="preserve">Speciální vzdělávací potřeby: </t>
    </r>
    <r>
      <rPr>
        <sz val="14"/>
        <color rgb="FFFF0000"/>
        <rFont val="Calibri"/>
        <family val="2"/>
        <charset val="238"/>
        <scheme val="minor"/>
      </rPr>
      <t>dotyková tabule, projektor</t>
    </r>
  </si>
  <si>
    <r>
      <t>Datum</t>
    </r>
    <r>
      <rPr>
        <sz val="14"/>
        <color rgb="FFFF0000"/>
        <rFont val="Calibri"/>
        <family val="2"/>
        <charset val="238"/>
        <scheme val="minor"/>
      </rPr>
      <t xml:space="preserve"> 16. 8. 2011</t>
    </r>
  </si>
  <si>
    <r>
      <t xml:space="preserve">Autor: </t>
    </r>
    <r>
      <rPr>
        <sz val="14"/>
        <color rgb="FFFF0000"/>
        <rFont val="Calibri"/>
        <family val="2"/>
        <charset val="238"/>
        <scheme val="minor"/>
      </rPr>
      <t>Mgr. Jitka Pospíšilová</t>
    </r>
  </si>
  <si>
    <t>Autorem učebního materiálu a všech jeho částí, není-li uvedeno jinak, je Mgr. Jitka Pospíšilová.</t>
  </si>
  <si>
    <r>
      <t xml:space="preserve">Typická věková skupina: </t>
    </r>
    <r>
      <rPr>
        <sz val="14"/>
        <color rgb="FFFF0000"/>
        <rFont val="Calibri"/>
        <family val="2"/>
        <charset val="238"/>
        <scheme val="minor"/>
      </rPr>
      <t>14 až 15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</si>
</sst>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sz val="14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26"/>
      <color indexed="8"/>
      <name val="Arial"/>
      <family val="2"/>
      <charset val="238"/>
    </font>
    <font>
      <sz val="28"/>
      <color indexed="8"/>
      <name val="Arial"/>
      <family val="2"/>
      <charset val="238"/>
    </font>
    <font>
      <u/>
      <sz val="11"/>
      <color theme="10"/>
      <name val="Calibri"/>
      <family val="2"/>
      <charset val="238"/>
    </font>
    <font>
      <b/>
      <sz val="20"/>
      <color indexed="8"/>
      <name val="Arial"/>
      <family val="2"/>
      <charset val="238"/>
    </font>
    <font>
      <sz val="20"/>
      <color indexed="8"/>
      <name val="Arial"/>
      <family val="2"/>
      <charset val="238"/>
    </font>
    <font>
      <sz val="20"/>
      <name val="Arial"/>
      <family val="2"/>
      <charset val="238"/>
    </font>
    <font>
      <sz val="22"/>
      <color indexed="8"/>
      <name val="Arial"/>
      <family val="2"/>
      <charset val="238"/>
    </font>
    <font>
      <b/>
      <sz val="22"/>
      <color indexed="8"/>
      <name val="Arial"/>
      <family val="2"/>
      <charset val="238"/>
    </font>
    <font>
      <sz val="22"/>
      <color indexed="10"/>
      <name val="Arial"/>
      <family val="2"/>
      <charset val="238"/>
    </font>
    <font>
      <u/>
      <sz val="22"/>
      <color indexed="12"/>
      <name val="Arial"/>
      <family val="2"/>
      <charset val="238"/>
    </font>
    <font>
      <sz val="22"/>
      <color theme="1"/>
      <name val="Calibri"/>
      <family val="2"/>
      <charset val="238"/>
      <scheme val="minor"/>
    </font>
    <font>
      <u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6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</fills>
  <borders count="24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74">
    <xf numFmtId="0" fontId="0" fillId="0" borderId="0" xfId="0"/>
    <xf numFmtId="0" fontId="4" fillId="0" borderId="1" xfId="0" applyFont="1" applyBorder="1" applyProtection="1"/>
    <xf numFmtId="0" fontId="4" fillId="0" borderId="2" xfId="0" applyFont="1" applyBorder="1" applyProtection="1"/>
    <xf numFmtId="0" fontId="4" fillId="0" borderId="3" xfId="0" applyFont="1" applyBorder="1" applyProtection="1"/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3" fillId="0" borderId="6" xfId="0" applyFont="1" applyBorder="1"/>
    <xf numFmtId="0" fontId="3" fillId="0" borderId="11" xfId="0" applyFont="1" applyBorder="1"/>
    <xf numFmtId="0" fontId="3" fillId="0" borderId="12" xfId="0" applyFont="1" applyBorder="1"/>
    <xf numFmtId="0" fontId="7" fillId="0" borderId="0" xfId="0" applyFont="1" applyBorder="1" applyAlignment="1">
      <alignment horizontal="center"/>
    </xf>
    <xf numFmtId="0" fontId="7" fillId="2" borderId="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7" fillId="4" borderId="14" xfId="0" applyNumberFormat="1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7" fillId="4" borderId="16" xfId="0" applyNumberFormat="1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7" fillId="4" borderId="18" xfId="0" applyNumberFormat="1" applyFont="1" applyFill="1" applyBorder="1" applyAlignment="1">
      <alignment horizontal="center" vertical="center" wrapText="1"/>
    </xf>
    <xf numFmtId="0" fontId="7" fillId="0" borderId="0" xfId="0" applyFont="1" applyBorder="1"/>
    <xf numFmtId="0" fontId="7" fillId="3" borderId="15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9" fillId="0" borderId="6" xfId="0" applyFont="1" applyBorder="1"/>
    <xf numFmtId="0" fontId="10" fillId="0" borderId="0" xfId="0" applyFont="1" applyFill="1" applyBorder="1"/>
    <xf numFmtId="0" fontId="9" fillId="0" borderId="0" xfId="0" applyFont="1" applyBorder="1"/>
    <xf numFmtId="0" fontId="9" fillId="0" borderId="0" xfId="0" applyFont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9" fillId="2" borderId="8" xfId="0" applyFont="1" applyFill="1" applyBorder="1" applyAlignment="1" applyProtection="1">
      <alignment horizontal="left" vertical="center" wrapText="1"/>
    </xf>
    <xf numFmtId="0" fontId="9" fillId="2" borderId="9" xfId="0" applyFont="1" applyFill="1" applyBorder="1" applyAlignment="1" applyProtection="1">
      <alignment horizontal="left" vertical="center" wrapText="1"/>
    </xf>
    <xf numFmtId="0" fontId="9" fillId="2" borderId="10" xfId="0" applyFont="1" applyFill="1" applyBorder="1" applyAlignment="1" applyProtection="1">
      <alignment horizontal="left" vertical="center" wrapText="1"/>
    </xf>
    <xf numFmtId="0" fontId="9" fillId="0" borderId="4" xfId="0" applyFont="1" applyBorder="1" applyProtection="1"/>
    <xf numFmtId="0" fontId="9" fillId="0" borderId="6" xfId="0" applyFont="1" applyBorder="1" applyProtection="1"/>
    <xf numFmtId="0" fontId="9" fillId="0" borderId="0" xfId="0" applyFont="1" applyBorder="1" applyProtection="1"/>
    <xf numFmtId="0" fontId="9" fillId="0" borderId="11" xfId="0" applyFont="1" applyBorder="1" applyProtection="1"/>
    <xf numFmtId="0" fontId="9" fillId="0" borderId="12" xfId="0" applyFont="1" applyBorder="1" applyProtection="1"/>
    <xf numFmtId="0" fontId="9" fillId="0" borderId="5" xfId="0" applyFont="1" applyBorder="1" applyProtection="1"/>
    <xf numFmtId="0" fontId="0" fillId="0" borderId="0" xfId="0" applyProtection="1"/>
    <xf numFmtId="0" fontId="14" fillId="0" borderId="0" xfId="0" applyFont="1" applyAlignment="1" applyProtection="1">
      <alignment vertical="center"/>
    </xf>
    <xf numFmtId="0" fontId="16" fillId="0" borderId="0" xfId="0" applyFont="1" applyAlignment="1" applyProtection="1">
      <alignment vertical="center"/>
    </xf>
    <xf numFmtId="0" fontId="14" fillId="0" borderId="0" xfId="0" applyFont="1" applyProtection="1"/>
    <xf numFmtId="0" fontId="13" fillId="0" borderId="0" xfId="0" applyFont="1" applyProtection="1"/>
    <xf numFmtId="0" fontId="17" fillId="0" borderId="0" xfId="0" applyFont="1" applyAlignment="1">
      <alignment vertical="center"/>
    </xf>
    <xf numFmtId="0" fontId="7" fillId="0" borderId="4" xfId="0" applyFont="1" applyBorder="1" applyProtection="1"/>
    <xf numFmtId="0" fontId="7" fillId="0" borderId="6" xfId="0" applyFont="1" applyBorder="1" applyProtection="1"/>
    <xf numFmtId="0" fontId="7" fillId="0" borderId="0" xfId="0" applyFont="1" applyBorder="1" applyProtection="1"/>
    <xf numFmtId="0" fontId="7" fillId="2" borderId="7" xfId="0" applyFont="1" applyFill="1" applyBorder="1" applyAlignment="1" applyProtection="1">
      <alignment horizontal="center"/>
    </xf>
    <xf numFmtId="0" fontId="7" fillId="4" borderId="13" xfId="0" applyFont="1" applyFill="1" applyBorder="1" applyAlignment="1" applyProtection="1">
      <alignment horizontal="center"/>
    </xf>
    <xf numFmtId="0" fontId="7" fillId="2" borderId="8" xfId="0" applyFont="1" applyFill="1" applyBorder="1" applyAlignment="1" applyProtection="1">
      <alignment horizontal="left" vertical="center" wrapText="1"/>
    </xf>
    <xf numFmtId="0" fontId="7" fillId="4" borderId="21" xfId="0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left" vertical="center" wrapText="1"/>
    </xf>
    <xf numFmtId="0" fontId="7" fillId="4" borderId="22" xfId="0" applyFont="1" applyFill="1" applyBorder="1" applyAlignment="1" applyProtection="1">
      <alignment horizontal="center" vertical="center" wrapText="1"/>
      <protection locked="0"/>
    </xf>
    <xf numFmtId="0" fontId="7" fillId="4" borderId="22" xfId="0" applyFont="1" applyFill="1" applyBorder="1" applyAlignment="1" applyProtection="1">
      <alignment horizontal="center" vertical="top" wrapText="1"/>
      <protection locked="0"/>
    </xf>
    <xf numFmtId="0" fontId="7" fillId="2" borderId="10" xfId="0" applyFont="1" applyFill="1" applyBorder="1" applyAlignment="1" applyProtection="1">
      <alignment horizontal="left" vertical="center" wrapText="1"/>
    </xf>
    <xf numFmtId="0" fontId="7" fillId="4" borderId="23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wrapText="1"/>
    </xf>
    <xf numFmtId="0" fontId="6" fillId="0" borderId="0" xfId="0" applyFont="1" applyBorder="1" applyAlignment="1" applyProtection="1">
      <alignment horizontal="center" wrapText="1"/>
    </xf>
    <xf numFmtId="0" fontId="6" fillId="0" borderId="4" xfId="0" applyFont="1" applyBorder="1" applyAlignment="1" applyProtection="1">
      <alignment horizontal="center" wrapText="1"/>
    </xf>
    <xf numFmtId="0" fontId="12" fillId="0" borderId="0" xfId="1" applyFont="1" applyBorder="1" applyAlignment="1" applyProtection="1">
      <alignment horizontal="center"/>
    </xf>
    <xf numFmtId="0" fontId="7" fillId="0" borderId="6" xfId="0" applyFont="1" applyBorder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0" fontId="7" fillId="0" borderId="4" xfId="0" applyFont="1" applyBorder="1" applyAlignment="1" applyProtection="1">
      <alignment horizontal="center"/>
    </xf>
    <xf numFmtId="0" fontId="18" fillId="0" borderId="6" xfId="0" applyFont="1" applyBorder="1" applyAlignment="1" applyProtection="1">
      <alignment horizontal="center" wrapText="1"/>
    </xf>
    <xf numFmtId="0" fontId="18" fillId="0" borderId="0" xfId="0" applyFont="1" applyBorder="1" applyAlignment="1" applyProtection="1">
      <alignment horizontal="center" wrapText="1"/>
    </xf>
    <xf numFmtId="0" fontId="18" fillId="0" borderId="4" xfId="0" applyFont="1" applyBorder="1" applyAlignment="1" applyProtection="1">
      <alignment horizontal="center" wrapText="1"/>
    </xf>
    <xf numFmtId="0" fontId="6" fillId="0" borderId="0" xfId="0" applyFont="1" applyBorder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133350</xdr:colOff>
      <xdr:row>0</xdr:row>
      <xdr:rowOff>0</xdr:rowOff>
    </xdr:from>
    <xdr:to>
      <xdr:col>14</xdr:col>
      <xdr:colOff>590549</xdr:colOff>
      <xdr:row>5</xdr:row>
      <xdr:rowOff>66675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39025" y="0"/>
          <a:ext cx="4724399" cy="10287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showGridLines="0" showRowColHeaders="0" tabSelected="1" zoomScale="42" zoomScaleNormal="42" workbookViewId="0">
      <selection activeCell="C24" sqref="C24:D24"/>
    </sheetView>
  </sheetViews>
  <sheetFormatPr defaultRowHeight="15" x14ac:dyDescent="0.25"/>
  <cols>
    <col min="1" max="1" width="1.5703125" style="45" customWidth="1"/>
    <col min="2" max="2" width="1.7109375" style="45" customWidth="1"/>
    <col min="3" max="3" width="56.140625" style="45" customWidth="1"/>
    <col min="4" max="4" width="34.42578125" style="45" customWidth="1"/>
    <col min="5" max="6" width="2.140625" style="45" customWidth="1"/>
    <col min="7" max="16384" width="9.140625" style="45"/>
  </cols>
  <sheetData>
    <row r="1" spans="1:8" ht="9.75" customHeight="1" thickTop="1" x14ac:dyDescent="0.45">
      <c r="A1" s="1"/>
      <c r="B1" s="2"/>
      <c r="C1" s="2"/>
      <c r="D1" s="2"/>
      <c r="E1" s="2"/>
      <c r="F1" s="3"/>
    </row>
    <row r="2" spans="1:8" ht="25.5" customHeight="1" x14ac:dyDescent="0.4">
      <c r="A2" s="63" t="s">
        <v>63</v>
      </c>
      <c r="B2" s="64"/>
      <c r="C2" s="64"/>
      <c r="D2" s="64"/>
      <c r="E2" s="64"/>
      <c r="F2" s="65"/>
    </row>
    <row r="3" spans="1:8" ht="6" customHeight="1" x14ac:dyDescent="0.35">
      <c r="A3" s="67"/>
      <c r="B3" s="68"/>
      <c r="C3" s="68"/>
      <c r="D3" s="68"/>
      <c r="E3" s="68"/>
      <c r="F3" s="51"/>
    </row>
    <row r="4" spans="1:8" ht="21.75" customHeight="1" x14ac:dyDescent="0.3">
      <c r="A4" s="70" t="s">
        <v>11</v>
      </c>
      <c r="B4" s="71"/>
      <c r="C4" s="71"/>
      <c r="D4" s="71"/>
      <c r="E4" s="71"/>
      <c r="F4" s="72"/>
    </row>
    <row r="5" spans="1:8" ht="6" customHeight="1" thickBot="1" x14ac:dyDescent="0.4">
      <c r="A5" s="67"/>
      <c r="B5" s="68"/>
      <c r="C5" s="68"/>
      <c r="D5" s="68"/>
      <c r="E5" s="68"/>
      <c r="F5" s="69"/>
    </row>
    <row r="6" spans="1:8" ht="26.25" thickBot="1" x14ac:dyDescent="0.4">
      <c r="A6" s="52"/>
      <c r="B6" s="53"/>
      <c r="C6" s="54" t="s">
        <v>12</v>
      </c>
      <c r="D6" s="55" t="s">
        <v>13</v>
      </c>
      <c r="E6" s="53"/>
      <c r="F6" s="51"/>
      <c r="H6" s="46" t="s">
        <v>65</v>
      </c>
    </row>
    <row r="7" spans="1:8" ht="30.75" customHeight="1" x14ac:dyDescent="0.35">
      <c r="A7" s="52"/>
      <c r="B7" s="53"/>
      <c r="C7" s="56" t="s">
        <v>48</v>
      </c>
      <c r="D7" s="57"/>
      <c r="E7" s="53"/>
      <c r="F7" s="51"/>
      <c r="H7" s="46" t="s">
        <v>66</v>
      </c>
    </row>
    <row r="8" spans="1:8" ht="38.25" customHeight="1" x14ac:dyDescent="0.35">
      <c r="A8" s="52"/>
      <c r="B8" s="53"/>
      <c r="C8" s="58" t="s">
        <v>53</v>
      </c>
      <c r="D8" s="59"/>
      <c r="E8" s="53"/>
      <c r="F8" s="51"/>
      <c r="H8" s="46" t="s">
        <v>67</v>
      </c>
    </row>
    <row r="9" spans="1:8" ht="30.75" customHeight="1" x14ac:dyDescent="0.35">
      <c r="A9" s="52"/>
      <c r="B9" s="53"/>
      <c r="C9" s="58" t="s">
        <v>54</v>
      </c>
      <c r="D9" s="59"/>
      <c r="E9" s="53"/>
      <c r="F9" s="51"/>
      <c r="H9" s="46" t="s">
        <v>68</v>
      </c>
    </row>
    <row r="10" spans="1:8" ht="60" customHeight="1" x14ac:dyDescent="0.35">
      <c r="A10" s="52"/>
      <c r="B10" s="53"/>
      <c r="C10" s="58" t="s">
        <v>49</v>
      </c>
      <c r="D10" s="59"/>
      <c r="E10" s="53"/>
      <c r="F10" s="51"/>
      <c r="H10" s="46" t="s">
        <v>69</v>
      </c>
    </row>
    <row r="11" spans="1:8" ht="37.5" customHeight="1" x14ac:dyDescent="0.35">
      <c r="A11" s="52"/>
      <c r="B11" s="53"/>
      <c r="C11" s="58" t="s">
        <v>50</v>
      </c>
      <c r="D11" s="60"/>
      <c r="E11" s="53"/>
      <c r="F11" s="51"/>
      <c r="H11" s="46" t="s">
        <v>70</v>
      </c>
    </row>
    <row r="12" spans="1:8" ht="30" customHeight="1" x14ac:dyDescent="0.35">
      <c r="A12" s="52"/>
      <c r="B12" s="53"/>
      <c r="C12" s="58" t="s">
        <v>51</v>
      </c>
      <c r="D12" s="59"/>
      <c r="E12" s="53"/>
      <c r="F12" s="51"/>
      <c r="H12" s="46" t="s">
        <v>71</v>
      </c>
    </row>
    <row r="13" spans="1:8" ht="25.5" x14ac:dyDescent="0.35">
      <c r="A13" s="52"/>
      <c r="B13" s="53"/>
      <c r="C13" s="58" t="s">
        <v>52</v>
      </c>
      <c r="D13" s="59"/>
      <c r="E13" s="53"/>
      <c r="F13" s="51"/>
      <c r="H13" s="46" t="s">
        <v>82</v>
      </c>
    </row>
    <row r="14" spans="1:8" ht="31.5" customHeight="1" x14ac:dyDescent="0.35">
      <c r="A14" s="52"/>
      <c r="B14" s="53"/>
      <c r="C14" s="58" t="s">
        <v>55</v>
      </c>
      <c r="D14" s="59"/>
      <c r="E14" s="53"/>
      <c r="F14" s="51"/>
      <c r="H14" s="46" t="s">
        <v>72</v>
      </c>
    </row>
    <row r="15" spans="1:8" ht="39.75" customHeight="1" x14ac:dyDescent="0.35">
      <c r="A15" s="52"/>
      <c r="B15" s="53"/>
      <c r="C15" s="58" t="s">
        <v>56</v>
      </c>
      <c r="D15" s="59"/>
      <c r="E15" s="53"/>
      <c r="F15" s="51"/>
      <c r="H15" s="46" t="s">
        <v>73</v>
      </c>
    </row>
    <row r="16" spans="1:8" ht="33.75" customHeight="1" x14ac:dyDescent="0.35">
      <c r="A16" s="52"/>
      <c r="B16" s="53"/>
      <c r="C16" s="58" t="s">
        <v>57</v>
      </c>
      <c r="D16" s="59"/>
      <c r="E16" s="53"/>
      <c r="F16" s="51"/>
      <c r="H16" s="46" t="s">
        <v>74</v>
      </c>
    </row>
    <row r="17" spans="1:8" ht="63" customHeight="1" x14ac:dyDescent="0.35">
      <c r="A17" s="52"/>
      <c r="B17" s="53"/>
      <c r="C17" s="58" t="s">
        <v>58</v>
      </c>
      <c r="D17" s="59"/>
      <c r="E17" s="53"/>
      <c r="F17" s="51"/>
      <c r="H17" s="47" t="s">
        <v>75</v>
      </c>
    </row>
    <row r="18" spans="1:8" ht="30.75" customHeight="1" x14ac:dyDescent="0.35">
      <c r="A18" s="52"/>
      <c r="B18" s="53"/>
      <c r="C18" s="58" t="s">
        <v>59</v>
      </c>
      <c r="D18" s="59"/>
      <c r="E18" s="53"/>
      <c r="F18" s="51"/>
      <c r="H18" s="46" t="s">
        <v>76</v>
      </c>
    </row>
    <row r="19" spans="1:8" ht="30" customHeight="1" x14ac:dyDescent="0.35">
      <c r="A19" s="52"/>
      <c r="B19" s="53"/>
      <c r="C19" s="58" t="s">
        <v>60</v>
      </c>
      <c r="D19" s="59"/>
      <c r="E19" s="53"/>
      <c r="F19" s="51"/>
      <c r="H19" s="47" t="s">
        <v>77</v>
      </c>
    </row>
    <row r="20" spans="1:8" ht="58.5" customHeight="1" x14ac:dyDescent="0.35">
      <c r="A20" s="52"/>
      <c r="B20" s="53"/>
      <c r="C20" s="58" t="s">
        <v>61</v>
      </c>
      <c r="D20" s="59"/>
      <c r="E20" s="53"/>
      <c r="F20" s="51"/>
      <c r="H20" s="46" t="s">
        <v>78</v>
      </c>
    </row>
    <row r="21" spans="1:8" ht="51.75" thickBot="1" x14ac:dyDescent="0.4">
      <c r="A21" s="52"/>
      <c r="B21" s="53"/>
      <c r="C21" s="61" t="s">
        <v>62</v>
      </c>
      <c r="D21" s="62"/>
      <c r="E21" s="53"/>
      <c r="F21" s="51"/>
      <c r="H21" s="46" t="s">
        <v>79</v>
      </c>
    </row>
    <row r="22" spans="1:8" ht="9.75" customHeight="1" x14ac:dyDescent="0.35">
      <c r="A22" s="40"/>
      <c r="B22" s="41"/>
      <c r="C22" s="41"/>
      <c r="D22" s="41"/>
      <c r="E22" s="41"/>
      <c r="F22" s="39"/>
      <c r="H22" s="48"/>
    </row>
    <row r="23" spans="1:8" ht="5.25" customHeight="1" x14ac:dyDescent="0.35">
      <c r="A23" s="40"/>
      <c r="B23" s="41"/>
      <c r="C23" s="41"/>
      <c r="D23" s="41"/>
      <c r="E23" s="41"/>
      <c r="F23" s="39"/>
    </row>
    <row r="24" spans="1:8" ht="27" x14ac:dyDescent="0.35">
      <c r="A24" s="40"/>
      <c r="B24" s="41"/>
      <c r="C24" s="66" t="s">
        <v>1</v>
      </c>
      <c r="D24" s="66"/>
      <c r="E24" s="41"/>
      <c r="F24" s="39"/>
      <c r="H24" s="48" t="s">
        <v>80</v>
      </c>
    </row>
    <row r="25" spans="1:8" ht="12.75" customHeight="1" x14ac:dyDescent="0.35">
      <c r="A25" s="40"/>
      <c r="B25" s="41"/>
      <c r="C25" s="50" t="s">
        <v>81</v>
      </c>
      <c r="D25" s="41"/>
      <c r="E25" s="41"/>
      <c r="F25" s="39"/>
    </row>
    <row r="26" spans="1:8" ht="9" customHeight="1" thickBot="1" x14ac:dyDescent="0.4">
      <c r="A26" s="42"/>
      <c r="B26" s="43"/>
      <c r="C26" s="43"/>
      <c r="D26" s="43"/>
      <c r="E26" s="43"/>
      <c r="F26" s="44"/>
    </row>
    <row r="27" spans="1:8" ht="28.5" x14ac:dyDescent="0.45">
      <c r="A27" s="49"/>
      <c r="B27" s="49"/>
      <c r="C27" s="49"/>
      <c r="D27" s="49"/>
      <c r="E27" s="49"/>
      <c r="F27" s="49"/>
    </row>
    <row r="28" spans="1:8" ht="28.5" x14ac:dyDescent="0.45">
      <c r="A28" s="49"/>
      <c r="B28" s="49"/>
      <c r="C28" s="49"/>
      <c r="D28" s="49"/>
      <c r="E28" s="49"/>
      <c r="F28" s="49"/>
    </row>
  </sheetData>
  <sheetProtection password="E94A" sheet="1" objects="1" scenarios="1"/>
  <mergeCells count="5">
    <mergeCell ref="A2:F2"/>
    <mergeCell ref="C24:D24"/>
    <mergeCell ref="A3:E3"/>
    <mergeCell ref="A5:F5"/>
    <mergeCell ref="A4:F4"/>
  </mergeCells>
  <hyperlinks>
    <hyperlink ref="C24" location="List2!A7:D26" display="Výsledek testu ZDE"/>
    <hyperlink ref="C24:D24" location="List2!A1:F30" display="Výsledek testu ZDE"/>
  </hyperlinks>
  <pageMargins left="0.19685039370078741" right="0.19685039370078741" top="0.78740157480314965" bottom="0.78740157480314965" header="0.31496062992125984" footer="0.31496062992125984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>
          <x14:formula1>
            <xm:f>List3!$A$1:$A$3</xm:f>
          </x14:formula1>
          <xm:sqref>D7</xm:sqref>
        </x14:dataValidation>
        <x14:dataValidation type="list" allowBlank="1" showInputMessage="1" showErrorMessage="1">
          <x14:formula1>
            <xm:f>List3!$B$1:$B$3</xm:f>
          </x14:formula1>
          <xm:sqref>D8</xm:sqref>
        </x14:dataValidation>
        <x14:dataValidation type="list" allowBlank="1" showInputMessage="1" showErrorMessage="1">
          <x14:formula1>
            <xm:f>List3!$C$1:$C$3</xm:f>
          </x14:formula1>
          <xm:sqref>D9</xm:sqref>
        </x14:dataValidation>
        <x14:dataValidation type="list" allowBlank="1" showInputMessage="1" showErrorMessage="1">
          <x14:formula1>
            <xm:f>List3!$D$1:$D$3</xm:f>
          </x14:formula1>
          <xm:sqref>D10</xm:sqref>
        </x14:dataValidation>
        <x14:dataValidation type="list" allowBlank="1" showInputMessage="1" showErrorMessage="1">
          <x14:formula1>
            <xm:f>List3!$F$1:$F$3</xm:f>
          </x14:formula1>
          <xm:sqref>D12</xm:sqref>
        </x14:dataValidation>
        <x14:dataValidation type="list" allowBlank="1" showInputMessage="1" showErrorMessage="1">
          <x14:formula1>
            <xm:f>List3!$O$1:$O$3</xm:f>
          </x14:formula1>
          <xm:sqref>D21</xm:sqref>
        </x14:dataValidation>
        <x14:dataValidation type="list" allowBlank="1" showInputMessage="1" showErrorMessage="1">
          <x14:formula1>
            <xm:f>List3!$E$1:$E$3</xm:f>
          </x14:formula1>
          <xm:sqref>D11</xm:sqref>
        </x14:dataValidation>
        <x14:dataValidation type="list" allowBlank="1" showInputMessage="1" showErrorMessage="1">
          <x14:formula1>
            <xm:f>List3!$H$1:$H$3</xm:f>
          </x14:formula1>
          <xm:sqref>D14</xm:sqref>
        </x14:dataValidation>
        <x14:dataValidation type="list" allowBlank="1" showInputMessage="1" showErrorMessage="1">
          <x14:formula1>
            <xm:f>List3!$I$1:$I$3</xm:f>
          </x14:formula1>
          <xm:sqref>D15</xm:sqref>
        </x14:dataValidation>
        <x14:dataValidation type="list" allowBlank="1" showInputMessage="1" showErrorMessage="1">
          <x14:formula1>
            <xm:f>List3!$J$1:$J$3</xm:f>
          </x14:formula1>
          <xm:sqref>D16</xm:sqref>
        </x14:dataValidation>
        <x14:dataValidation type="list" allowBlank="1" showInputMessage="1" showErrorMessage="1">
          <x14:formula1>
            <xm:f>List3!$K$1:$K$3</xm:f>
          </x14:formula1>
          <xm:sqref>D17</xm:sqref>
        </x14:dataValidation>
        <x14:dataValidation type="list" allowBlank="1" showInputMessage="1" showErrorMessage="1">
          <x14:formula1>
            <xm:f>List3!$L$1:$L$3</xm:f>
          </x14:formula1>
          <xm:sqref>D18</xm:sqref>
        </x14:dataValidation>
        <x14:dataValidation type="list" allowBlank="1" showInputMessage="1" showErrorMessage="1">
          <x14:formula1>
            <xm:f>List3!$M$1:$M$3</xm:f>
          </x14:formula1>
          <xm:sqref>D19</xm:sqref>
        </x14:dataValidation>
        <x14:dataValidation type="list" allowBlank="1" showInputMessage="1" showErrorMessage="1">
          <x14:formula1>
            <xm:f>List3!$N$1:$N$3</xm:f>
          </x14:formula1>
          <xm:sqref>D20</xm:sqref>
        </x14:dataValidation>
        <x14:dataValidation type="list" allowBlank="1" showInputMessage="1" showErrorMessage="1">
          <x14:formula1>
            <xm:f>List3!$G$1:$G$3</xm:f>
          </x14:formula1>
          <xm:sqref>D13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showGridLines="0" showRowColHeaders="0" topLeftCell="A4" workbookViewId="0">
      <selection activeCell="J7" sqref="J7"/>
    </sheetView>
  </sheetViews>
  <sheetFormatPr defaultRowHeight="15" x14ac:dyDescent="0.25"/>
  <cols>
    <col min="1" max="1" width="4.85546875" style="4" customWidth="1"/>
    <col min="2" max="2" width="45.7109375" style="4" customWidth="1"/>
    <col min="3" max="3" width="29.140625" style="4" customWidth="1"/>
    <col min="4" max="4" width="29.85546875" style="4" customWidth="1"/>
    <col min="5" max="5" width="21.42578125" style="4" customWidth="1"/>
    <col min="6" max="16384" width="9.140625" style="4"/>
  </cols>
  <sheetData>
    <row r="1" spans="1:6" ht="7.5" customHeight="1" thickTop="1" x14ac:dyDescent="0.25">
      <c r="A1" s="5"/>
      <c r="B1" s="6"/>
      <c r="C1" s="6"/>
      <c r="D1" s="6"/>
      <c r="E1" s="6"/>
      <c r="F1" s="7"/>
    </row>
    <row r="2" spans="1:6" ht="30" customHeight="1" x14ac:dyDescent="0.45">
      <c r="A2" s="14"/>
      <c r="B2" s="73" t="s">
        <v>2</v>
      </c>
      <c r="C2" s="73"/>
      <c r="D2" s="73"/>
      <c r="E2" s="73"/>
      <c r="F2" s="8"/>
    </row>
    <row r="3" spans="1:6" ht="9.75" customHeight="1" thickBot="1" x14ac:dyDescent="0.5">
      <c r="A3" s="14"/>
      <c r="B3" s="17"/>
      <c r="C3" s="17"/>
      <c r="D3" s="17"/>
      <c r="E3" s="17"/>
      <c r="F3" s="9"/>
    </row>
    <row r="4" spans="1:6" ht="45" customHeight="1" thickBot="1" x14ac:dyDescent="0.5">
      <c r="A4" s="14"/>
      <c r="B4" s="18" t="s">
        <v>0</v>
      </c>
      <c r="C4" s="19" t="s">
        <v>3</v>
      </c>
      <c r="D4" s="20" t="s">
        <v>4</v>
      </c>
      <c r="E4" s="21" t="s">
        <v>5</v>
      </c>
      <c r="F4" s="10"/>
    </row>
    <row r="5" spans="1:6" ht="33" x14ac:dyDescent="0.45">
      <c r="A5" s="14"/>
      <c r="B5" s="36" t="s">
        <v>48</v>
      </c>
      <c r="C5" s="22" t="s">
        <v>16</v>
      </c>
      <c r="D5" s="23">
        <f>List1!D7</f>
        <v>0</v>
      </c>
      <c r="E5" s="29" t="str">
        <f>IF(C5=D5,"OK","CHYBA")</f>
        <v>CHYBA</v>
      </c>
      <c r="F5" s="11"/>
    </row>
    <row r="6" spans="1:6" ht="54" x14ac:dyDescent="0.45">
      <c r="A6" s="14"/>
      <c r="B6" s="37" t="s">
        <v>53</v>
      </c>
      <c r="C6" s="24" t="s">
        <v>19</v>
      </c>
      <c r="D6" s="25">
        <f>List1!D8</f>
        <v>0</v>
      </c>
      <c r="E6" s="30" t="str">
        <f t="shared" ref="E6:E19" si="0">IF(C6=D6,"OK","CHYBA")</f>
        <v>CHYBA</v>
      </c>
      <c r="F6" s="11"/>
    </row>
    <row r="7" spans="1:6" ht="60" customHeight="1" x14ac:dyDescent="0.45">
      <c r="A7" s="14"/>
      <c r="B7" s="37" t="s">
        <v>54</v>
      </c>
      <c r="C7" s="24" t="s">
        <v>20</v>
      </c>
      <c r="D7" s="25">
        <f>List1!D9</f>
        <v>0</v>
      </c>
      <c r="E7" s="30" t="str">
        <f t="shared" si="0"/>
        <v>CHYBA</v>
      </c>
      <c r="F7" s="11"/>
    </row>
    <row r="8" spans="1:6" ht="120" customHeight="1" x14ac:dyDescent="0.45">
      <c r="A8" s="14"/>
      <c r="B8" s="37" t="s">
        <v>49</v>
      </c>
      <c r="C8" s="24" t="s">
        <v>24</v>
      </c>
      <c r="D8" s="25">
        <f>List1!D10</f>
        <v>0</v>
      </c>
      <c r="E8" s="30" t="str">
        <f t="shared" si="0"/>
        <v>CHYBA</v>
      </c>
      <c r="F8" s="11"/>
    </row>
    <row r="9" spans="1:6" ht="71.25" customHeight="1" x14ac:dyDescent="0.45">
      <c r="A9" s="14"/>
      <c r="B9" s="37" t="s">
        <v>50</v>
      </c>
      <c r="C9" s="24" t="s">
        <v>15</v>
      </c>
      <c r="D9" s="25">
        <f>List1!D11</f>
        <v>0</v>
      </c>
      <c r="E9" s="30" t="str">
        <f t="shared" si="0"/>
        <v>CHYBA</v>
      </c>
      <c r="F9" s="11"/>
    </row>
    <row r="10" spans="1:6" ht="66" customHeight="1" x14ac:dyDescent="0.45">
      <c r="A10" s="14"/>
      <c r="B10" s="37" t="s">
        <v>51</v>
      </c>
      <c r="C10" s="24" t="s">
        <v>64</v>
      </c>
      <c r="D10" s="25">
        <f>List1!D12</f>
        <v>0</v>
      </c>
      <c r="E10" s="30" t="str">
        <f t="shared" si="0"/>
        <v>CHYBA</v>
      </c>
      <c r="F10" s="11"/>
    </row>
    <row r="11" spans="1:6" ht="70.5" customHeight="1" x14ac:dyDescent="0.45">
      <c r="A11" s="14"/>
      <c r="B11" s="37" t="s">
        <v>52</v>
      </c>
      <c r="C11" s="24" t="s">
        <v>29</v>
      </c>
      <c r="D11" s="25">
        <f>List1!D13</f>
        <v>0</v>
      </c>
      <c r="E11" s="30" t="str">
        <f t="shared" si="0"/>
        <v>CHYBA</v>
      </c>
      <c r="F11" s="11"/>
    </row>
    <row r="12" spans="1:6" ht="59.25" customHeight="1" x14ac:dyDescent="0.45">
      <c r="A12" s="14"/>
      <c r="B12" s="37" t="s">
        <v>55</v>
      </c>
      <c r="C12" s="24" t="s">
        <v>25</v>
      </c>
      <c r="D12" s="25">
        <f>List1!D14</f>
        <v>0</v>
      </c>
      <c r="E12" s="30" t="str">
        <f t="shared" si="0"/>
        <v>CHYBA</v>
      </c>
      <c r="F12" s="11"/>
    </row>
    <row r="13" spans="1:6" ht="56.25" customHeight="1" x14ac:dyDescent="0.45">
      <c r="A13" s="14"/>
      <c r="B13" s="37" t="s">
        <v>56</v>
      </c>
      <c r="C13" s="24" t="s">
        <v>16</v>
      </c>
      <c r="D13" s="25">
        <f>List1!D15</f>
        <v>0</v>
      </c>
      <c r="E13" s="30" t="str">
        <f t="shared" si="0"/>
        <v>CHYBA</v>
      </c>
      <c r="F13" s="11"/>
    </row>
    <row r="14" spans="1:6" ht="49.5" customHeight="1" x14ac:dyDescent="0.45">
      <c r="A14" s="14"/>
      <c r="B14" s="37" t="s">
        <v>57</v>
      </c>
      <c r="C14" s="24" t="s">
        <v>34</v>
      </c>
      <c r="D14" s="25">
        <f>List1!D16</f>
        <v>0</v>
      </c>
      <c r="E14" s="30" t="str">
        <f t="shared" si="0"/>
        <v>CHYBA</v>
      </c>
      <c r="F14" s="11"/>
    </row>
    <row r="15" spans="1:6" ht="81" x14ac:dyDescent="0.45">
      <c r="A15" s="14"/>
      <c r="B15" s="37" t="s">
        <v>58</v>
      </c>
      <c r="C15" s="24" t="s">
        <v>36</v>
      </c>
      <c r="D15" s="25">
        <f>List1!D17</f>
        <v>0</v>
      </c>
      <c r="E15" s="30" t="str">
        <f t="shared" si="0"/>
        <v>CHYBA</v>
      </c>
      <c r="F15" s="11"/>
    </row>
    <row r="16" spans="1:6" ht="33" x14ac:dyDescent="0.45">
      <c r="A16" s="14"/>
      <c r="B16" s="37" t="s">
        <v>59</v>
      </c>
      <c r="C16" s="24" t="s">
        <v>39</v>
      </c>
      <c r="D16" s="25">
        <f>List1!D18</f>
        <v>0</v>
      </c>
      <c r="E16" s="30" t="str">
        <f t="shared" si="0"/>
        <v>CHYBA</v>
      </c>
      <c r="F16" s="11"/>
    </row>
    <row r="17" spans="1:6" ht="59.25" customHeight="1" x14ac:dyDescent="0.45">
      <c r="A17" s="14"/>
      <c r="B17" s="37" t="s">
        <v>60</v>
      </c>
      <c r="C17" s="24" t="s">
        <v>41</v>
      </c>
      <c r="D17" s="25">
        <f>List1!D19</f>
        <v>0</v>
      </c>
      <c r="E17" s="30" t="str">
        <f t="shared" si="0"/>
        <v>CHYBA</v>
      </c>
      <c r="F17" s="11"/>
    </row>
    <row r="18" spans="1:6" ht="54" x14ac:dyDescent="0.45">
      <c r="A18" s="14"/>
      <c r="B18" s="37" t="s">
        <v>61</v>
      </c>
      <c r="C18" s="24" t="s">
        <v>45</v>
      </c>
      <c r="D18" s="25">
        <f>List1!D20</f>
        <v>0</v>
      </c>
      <c r="E18" s="30" t="str">
        <f t="shared" si="0"/>
        <v>CHYBA</v>
      </c>
      <c r="F18" s="11"/>
    </row>
    <row r="19" spans="1:6" ht="87" customHeight="1" thickBot="1" x14ac:dyDescent="0.5">
      <c r="A19" s="14"/>
      <c r="B19" s="38" t="s">
        <v>62</v>
      </c>
      <c r="C19" s="26" t="s">
        <v>16</v>
      </c>
      <c r="D19" s="27">
        <f>List1!D21</f>
        <v>0</v>
      </c>
      <c r="E19" s="30" t="str">
        <f t="shared" si="0"/>
        <v>CHYBA</v>
      </c>
      <c r="F19" s="11"/>
    </row>
    <row r="20" spans="1:6" ht="7.5" customHeight="1" x14ac:dyDescent="0.45">
      <c r="A20" s="14"/>
      <c r="B20" s="28"/>
      <c r="C20" s="28"/>
      <c r="D20" s="28"/>
      <c r="E20" s="28"/>
      <c r="F20" s="12"/>
    </row>
    <row r="21" spans="1:6" ht="24.75" customHeight="1" x14ac:dyDescent="0.4">
      <c r="A21" s="31"/>
      <c r="B21" s="32" t="s">
        <v>6</v>
      </c>
      <c r="C21" s="33"/>
      <c r="D21" s="33"/>
      <c r="E21" s="33"/>
      <c r="F21" s="12"/>
    </row>
    <row r="22" spans="1:6" ht="7.5" customHeight="1" x14ac:dyDescent="0.35">
      <c r="A22" s="31"/>
      <c r="B22" s="33"/>
      <c r="C22" s="33"/>
      <c r="D22" s="33"/>
      <c r="E22" s="33"/>
      <c r="F22" s="12"/>
    </row>
    <row r="23" spans="1:6" ht="21" customHeight="1" x14ac:dyDescent="0.35">
      <c r="A23" s="31"/>
      <c r="B23" s="33"/>
      <c r="C23" s="33" t="s">
        <v>7</v>
      </c>
      <c r="D23" s="33"/>
      <c r="E23" s="34">
        <f>COUNTIF(E5:E19,"OK")</f>
        <v>0</v>
      </c>
      <c r="F23" s="11"/>
    </row>
    <row r="24" spans="1:6" ht="24" customHeight="1" x14ac:dyDescent="0.35">
      <c r="A24" s="31"/>
      <c r="B24" s="33"/>
      <c r="C24" s="33" t="s">
        <v>8</v>
      </c>
      <c r="D24" s="33"/>
      <c r="E24" s="34">
        <f>COUNTIF(E5:E19,"CHYBA")</f>
        <v>15</v>
      </c>
      <c r="F24" s="11"/>
    </row>
    <row r="25" spans="1:6" ht="6" customHeight="1" x14ac:dyDescent="0.35">
      <c r="A25" s="31"/>
      <c r="B25" s="33"/>
      <c r="C25" s="33"/>
      <c r="D25" s="33"/>
      <c r="E25" s="34"/>
      <c r="F25" s="11"/>
    </row>
    <row r="26" spans="1:6" ht="24.75" customHeight="1" x14ac:dyDescent="0.35">
      <c r="A26" s="31"/>
      <c r="B26" s="33"/>
      <c r="C26" s="33" t="s">
        <v>9</v>
      </c>
      <c r="D26" s="33"/>
      <c r="E26" s="35" t="str">
        <f>IF(E24&gt;11,"5",IF(E24&gt;8,"4",IF(E24&gt;4,"3",IF(E24&gt;1,"2",IF(E24&gt;0,"1")))))</f>
        <v>5</v>
      </c>
      <c r="F26" s="11"/>
    </row>
    <row r="27" spans="1:6" ht="14.25" customHeight="1" x14ac:dyDescent="0.35">
      <c r="A27" s="31"/>
      <c r="B27" s="33"/>
      <c r="C27" s="33"/>
      <c r="D27" s="33"/>
      <c r="E27" s="33"/>
      <c r="F27" s="12"/>
    </row>
    <row r="28" spans="1:6" ht="27" x14ac:dyDescent="0.35">
      <c r="A28" s="31"/>
      <c r="B28" s="33"/>
      <c r="C28" s="66" t="s">
        <v>10</v>
      </c>
      <c r="D28" s="66"/>
      <c r="E28" s="33"/>
      <c r="F28" s="12"/>
    </row>
    <row r="29" spans="1:6" ht="12" customHeight="1" x14ac:dyDescent="0.45">
      <c r="A29" s="14"/>
      <c r="B29" s="28"/>
      <c r="C29" s="28"/>
      <c r="D29" s="28"/>
      <c r="E29" s="28"/>
      <c r="F29" s="12"/>
    </row>
    <row r="30" spans="1:6" ht="13.5" customHeight="1" thickBot="1" x14ac:dyDescent="0.5">
      <c r="A30" s="15"/>
      <c r="B30" s="16"/>
      <c r="C30" s="16"/>
      <c r="D30" s="16"/>
      <c r="E30" s="16"/>
      <c r="F30" s="13"/>
    </row>
  </sheetData>
  <sheetProtection password="E94A" sheet="1" objects="1" scenarios="1"/>
  <mergeCells count="2">
    <mergeCell ref="B2:E2"/>
    <mergeCell ref="C28:D28"/>
  </mergeCells>
  <hyperlinks>
    <hyperlink ref="C28" location="List1!A1:D26" display="Zpět na test ZDE"/>
  </hyperlinks>
  <pageMargins left="0.19685039370078741" right="0.19685039370078741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workbookViewId="0">
      <selection activeCell="F15" sqref="F15"/>
    </sheetView>
  </sheetViews>
  <sheetFormatPr defaultRowHeight="15" x14ac:dyDescent="0.25"/>
  <cols>
    <col min="1" max="1" width="15.5703125" customWidth="1"/>
    <col min="2" max="2" width="12.5703125" customWidth="1"/>
    <col min="3" max="3" width="10.42578125" customWidth="1"/>
    <col min="4" max="4" width="11.85546875" customWidth="1"/>
    <col min="5" max="5" width="11" style="4" customWidth="1"/>
    <col min="6" max="6" width="15.85546875" customWidth="1"/>
    <col min="7" max="7" width="9.42578125" style="4" customWidth="1"/>
    <col min="8" max="8" width="11.28515625" customWidth="1"/>
    <col min="9" max="9" width="11.7109375" customWidth="1"/>
    <col min="10" max="10" width="12.28515625" customWidth="1"/>
    <col min="11" max="11" width="14.28515625" customWidth="1"/>
    <col min="12" max="12" width="20.28515625" customWidth="1"/>
    <col min="13" max="13" width="20.5703125" customWidth="1"/>
    <col min="14" max="14" width="15.7109375" customWidth="1"/>
    <col min="15" max="15" width="21.5703125" customWidth="1"/>
  </cols>
  <sheetData>
    <row r="1" spans="1:15" x14ac:dyDescent="0.25">
      <c r="A1" t="s">
        <v>14</v>
      </c>
      <c r="B1" s="4" t="s">
        <v>17</v>
      </c>
      <c r="C1" s="4" t="s">
        <v>19</v>
      </c>
      <c r="D1" s="4" t="s">
        <v>22</v>
      </c>
      <c r="E1" s="4" t="s">
        <v>19</v>
      </c>
      <c r="F1" t="s">
        <v>64</v>
      </c>
      <c r="G1" s="4" t="s">
        <v>27</v>
      </c>
      <c r="H1" t="s">
        <v>25</v>
      </c>
      <c r="I1" t="s">
        <v>16</v>
      </c>
      <c r="J1" t="s">
        <v>32</v>
      </c>
      <c r="K1" t="s">
        <v>35</v>
      </c>
      <c r="L1" t="s">
        <v>38</v>
      </c>
      <c r="M1" t="s">
        <v>41</v>
      </c>
      <c r="N1" t="s">
        <v>44</v>
      </c>
      <c r="O1" t="s">
        <v>16</v>
      </c>
    </row>
    <row r="2" spans="1:15" x14ac:dyDescent="0.25">
      <c r="A2" t="s">
        <v>15</v>
      </c>
      <c r="B2" s="4" t="s">
        <v>18</v>
      </c>
      <c r="C2" s="4" t="s">
        <v>20</v>
      </c>
      <c r="D2" s="4" t="s">
        <v>23</v>
      </c>
      <c r="E2" s="4" t="s">
        <v>15</v>
      </c>
      <c r="F2" t="s">
        <v>25</v>
      </c>
      <c r="G2" s="4" t="s">
        <v>28</v>
      </c>
      <c r="H2" t="s">
        <v>30</v>
      </c>
      <c r="I2" t="s">
        <v>31</v>
      </c>
      <c r="J2" t="s">
        <v>33</v>
      </c>
      <c r="K2" t="s">
        <v>36</v>
      </c>
      <c r="L2" t="s">
        <v>39</v>
      </c>
      <c r="M2" t="s">
        <v>42</v>
      </c>
      <c r="N2" t="s">
        <v>43</v>
      </c>
      <c r="O2" t="s">
        <v>46</v>
      </c>
    </row>
    <row r="3" spans="1:15" x14ac:dyDescent="0.25">
      <c r="A3" t="s">
        <v>16</v>
      </c>
      <c r="B3" s="4" t="s">
        <v>19</v>
      </c>
      <c r="C3" s="4" t="s">
        <v>21</v>
      </c>
      <c r="D3" s="4" t="s">
        <v>24</v>
      </c>
      <c r="E3" s="4" t="s">
        <v>14</v>
      </c>
      <c r="F3" t="s">
        <v>26</v>
      </c>
      <c r="G3" s="4" t="s">
        <v>29</v>
      </c>
      <c r="H3" t="s">
        <v>26</v>
      </c>
      <c r="I3" t="s">
        <v>19</v>
      </c>
      <c r="J3" t="s">
        <v>34</v>
      </c>
      <c r="K3" t="s">
        <v>37</v>
      </c>
      <c r="L3" t="s">
        <v>40</v>
      </c>
      <c r="M3" t="s">
        <v>43</v>
      </c>
      <c r="N3" t="s">
        <v>45</v>
      </c>
      <c r="O3" t="s">
        <v>47</v>
      </c>
    </row>
  </sheetData>
  <sheetProtection password="E94A" sheet="1" objects="1" scenarios="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Jitka Pospíšilová</dc:creator>
  <cp:lastModifiedBy>Jitka Pospíšilová</cp:lastModifiedBy>
  <cp:lastPrinted>2012-11-29T21:46:04Z</cp:lastPrinted>
  <dcterms:created xsi:type="dcterms:W3CDTF">2012-11-02T21:10:58Z</dcterms:created>
  <dcterms:modified xsi:type="dcterms:W3CDTF">2013-11-28T23:32:22Z</dcterms:modified>
</cp:coreProperties>
</file>