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-60" windowWidth="9735" windowHeight="826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5" i="2" l="1"/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E20" i="2" l="1"/>
  <c r="E19" i="2"/>
  <c r="E18" i="2"/>
  <c r="E6" i="2" l="1"/>
  <c r="E7" i="2"/>
  <c r="E8" i="2"/>
  <c r="E9" i="2"/>
  <c r="E10" i="2"/>
  <c r="E11" i="2"/>
  <c r="E12" i="2"/>
  <c r="E13" i="2"/>
  <c r="E14" i="2"/>
  <c r="E15" i="2"/>
  <c r="E16" i="2"/>
  <c r="E17" i="2"/>
  <c r="E21" i="2"/>
  <c r="E5" i="2"/>
  <c r="E25" i="2" l="1"/>
  <c r="E26" i="2"/>
  <c r="E28" i="2" s="1"/>
</calcChain>
</file>

<file path=xl/sharedStrings.xml><?xml version="1.0" encoding="utf-8"?>
<sst xmlns="http://schemas.openxmlformats.org/spreadsheetml/2006/main" count="133" uniqueCount="102">
  <si>
    <t>Chybné odpovědi</t>
  </si>
  <si>
    <t>Dosažená známka</t>
  </si>
  <si>
    <t>Výsledek testu ZDE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</si>
  <si>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</si>
  <si>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</si>
  <si>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</si>
  <si>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</si>
  <si>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</si>
  <si>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</si>
  <si>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</si>
  <si>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</si>
  <si>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</si>
  <si>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t>objem</t>
  </si>
  <si>
    <t>čas</t>
  </si>
  <si>
    <t>hustota</t>
  </si>
  <si>
    <t>hmotnost</t>
  </si>
  <si>
    <t>dráha</t>
  </si>
  <si>
    <t>rychlost</t>
  </si>
  <si>
    <t>gravitační síla</t>
  </si>
  <si>
    <t>tlak</t>
  </si>
  <si>
    <t>vztlaková síla</t>
  </si>
  <si>
    <t>potenciální energie</t>
  </si>
  <si>
    <t>teplo</t>
  </si>
  <si>
    <t>práce</t>
  </si>
  <si>
    <t>výkon</t>
  </si>
  <si>
    <t>ϱ=m/V</t>
  </si>
  <si>
    <t>m=ϱ.V</t>
  </si>
  <si>
    <t>V=m/ϱ</t>
  </si>
  <si>
    <t>s=v.t</t>
  </si>
  <si>
    <t>v=s/t</t>
  </si>
  <si>
    <t xml:space="preserve">t=s/v </t>
  </si>
  <si>
    <t>F= m.g</t>
  </si>
  <si>
    <t>p=F/S</t>
  </si>
  <si>
    <t>Ep=m.g.h</t>
  </si>
  <si>
    <t>W=F.s</t>
  </si>
  <si>
    <t>P=W/t</t>
  </si>
  <si>
    <t>I=U/R</t>
  </si>
  <si>
    <t>U=R.I</t>
  </si>
  <si>
    <t>R=U/I</t>
  </si>
  <si>
    <t>t=v/s</t>
  </si>
  <si>
    <t>t=s.v</t>
  </si>
  <si>
    <t>F=m/g</t>
  </si>
  <si>
    <t>F=g/m</t>
  </si>
  <si>
    <t>p=F.S</t>
  </si>
  <si>
    <t>p=S/F</t>
  </si>
  <si>
    <r>
      <t>p</t>
    </r>
    <r>
      <rPr>
        <b/>
        <vertAlign val="subscript"/>
        <sz val="11"/>
        <color indexed="8"/>
        <rFont val="Calibri"/>
        <charset val="238"/>
      </rPr>
      <t>h</t>
    </r>
    <r>
      <rPr>
        <b/>
        <sz val="11"/>
        <color indexed="8"/>
        <rFont val="Calibri"/>
        <charset val="238"/>
      </rPr>
      <t>=h.ϱ.g</t>
    </r>
  </si>
  <si>
    <r>
      <t>p</t>
    </r>
    <r>
      <rPr>
        <b/>
        <vertAlign val="subscript"/>
        <sz val="11"/>
        <color indexed="8"/>
        <rFont val="Calibri"/>
        <charset val="238"/>
      </rPr>
      <t>h</t>
    </r>
    <r>
      <rPr>
        <b/>
        <sz val="11"/>
        <color indexed="8"/>
        <rFont val="Calibri"/>
        <charset val="238"/>
      </rPr>
      <t>=S.ϱ.g</t>
    </r>
  </si>
  <si>
    <r>
      <t>p</t>
    </r>
    <r>
      <rPr>
        <b/>
        <vertAlign val="subscript"/>
        <sz val="11"/>
        <color indexed="8"/>
        <rFont val="Calibri"/>
        <charset val="238"/>
      </rPr>
      <t>h</t>
    </r>
    <r>
      <rPr>
        <b/>
        <sz val="11"/>
        <color indexed="8"/>
        <rFont val="Calibri"/>
        <charset val="238"/>
      </rPr>
      <t>=F.ϱ.g</t>
    </r>
  </si>
  <si>
    <r>
      <t>F</t>
    </r>
    <r>
      <rPr>
        <b/>
        <vertAlign val="subscript"/>
        <sz val="11"/>
        <color indexed="8"/>
        <rFont val="Calibri"/>
        <charset val="238"/>
      </rPr>
      <t>vz</t>
    </r>
    <r>
      <rPr>
        <b/>
        <sz val="11"/>
        <color indexed="8"/>
        <rFont val="Calibri"/>
        <charset val="238"/>
      </rPr>
      <t>=h.ϱ.g</t>
    </r>
  </si>
  <si>
    <r>
      <t>F</t>
    </r>
    <r>
      <rPr>
        <b/>
        <vertAlign val="subscript"/>
        <sz val="11"/>
        <color indexed="8"/>
        <rFont val="Calibri"/>
        <charset val="238"/>
      </rPr>
      <t>vz</t>
    </r>
    <r>
      <rPr>
        <b/>
        <sz val="11"/>
        <color indexed="8"/>
        <rFont val="Calibri"/>
        <charset val="238"/>
      </rPr>
      <t>=S.ϱ.g</t>
    </r>
  </si>
  <si>
    <r>
      <t>F</t>
    </r>
    <r>
      <rPr>
        <b/>
        <vertAlign val="subscript"/>
        <sz val="11"/>
        <color indexed="8"/>
        <rFont val="Calibri"/>
        <charset val="238"/>
      </rPr>
      <t>vz</t>
    </r>
    <r>
      <rPr>
        <b/>
        <sz val="11"/>
        <color indexed="8"/>
        <rFont val="Calibri"/>
        <charset val="238"/>
      </rPr>
      <t>=V.ϱ.g</t>
    </r>
  </si>
  <si>
    <t>ϱ=m.v</t>
  </si>
  <si>
    <t>ϱ=V/m</t>
  </si>
  <si>
    <t>m=V/ϱ</t>
  </si>
  <si>
    <t>m=ϱ/V</t>
  </si>
  <si>
    <t>V=ϱ.m</t>
  </si>
  <si>
    <t>V=ϱ/m</t>
  </si>
  <si>
    <t>s=v/t</t>
  </si>
  <si>
    <t>s=t/v</t>
  </si>
  <si>
    <t>v=s.t</t>
  </si>
  <si>
    <t>v=t/s</t>
  </si>
  <si>
    <t>Ep=F.g.h</t>
  </si>
  <si>
    <t>Ep=m.v.g</t>
  </si>
  <si>
    <t>W=F/s</t>
  </si>
  <si>
    <t>W=s/F</t>
  </si>
  <si>
    <t>P=W.t</t>
  </si>
  <si>
    <t>P=t/W</t>
  </si>
  <si>
    <t>R=I/U</t>
  </si>
  <si>
    <t>R=U.I</t>
  </si>
  <si>
    <t>I=U.R</t>
  </si>
  <si>
    <t>I=R/U</t>
  </si>
  <si>
    <t>U=I/R</t>
  </si>
  <si>
    <t>U=R/I</t>
  </si>
  <si>
    <r>
      <t>Q=t.c(m-m</t>
    </r>
    <r>
      <rPr>
        <b/>
        <vertAlign val="subscript"/>
        <sz val="11"/>
        <color indexed="8"/>
        <rFont val="Calibri"/>
        <charset val="238"/>
      </rPr>
      <t>0)</t>
    </r>
  </si>
  <si>
    <r>
      <t>Q=c.m(t-t</t>
    </r>
    <r>
      <rPr>
        <b/>
        <vertAlign val="subscript"/>
        <sz val="11"/>
        <color indexed="8"/>
        <rFont val="Calibri"/>
        <charset val="238"/>
      </rPr>
      <t>0)</t>
    </r>
  </si>
  <si>
    <r>
      <t>Q=m.t(c-c</t>
    </r>
    <r>
      <rPr>
        <b/>
        <vertAlign val="subscript"/>
        <sz val="11"/>
        <color indexed="8"/>
        <rFont val="Calibri"/>
        <charset val="238"/>
      </rPr>
      <t>0)</t>
    </r>
  </si>
  <si>
    <t xml:space="preserve">Výsledek testů </t>
  </si>
  <si>
    <t>hydrost.tlak</t>
  </si>
  <si>
    <t>elektrický odpor</t>
  </si>
  <si>
    <t>elektrický proud</t>
  </si>
  <si>
    <t>elektrické napětí</t>
  </si>
  <si>
    <t>hydrostatický tlak</t>
  </si>
  <si>
    <r>
      <t>F</t>
    </r>
    <r>
      <rPr>
        <vertAlign val="subscript"/>
        <sz val="22"/>
        <color indexed="8"/>
        <rFont val="Calibri"/>
        <family val="2"/>
        <charset val="238"/>
        <scheme val="minor"/>
      </rPr>
      <t>vz</t>
    </r>
    <r>
      <rPr>
        <sz val="22"/>
        <color indexed="8"/>
        <rFont val="Calibri"/>
        <family val="2"/>
        <charset val="238"/>
        <scheme val="minor"/>
      </rPr>
      <t>=V.ϱ.g</t>
    </r>
  </si>
  <si>
    <r>
      <t>Q=c.m(t-t</t>
    </r>
    <r>
      <rPr>
        <vertAlign val="subscript"/>
        <sz val="22"/>
        <color indexed="8"/>
        <rFont val="Calibri"/>
        <family val="2"/>
        <charset val="238"/>
        <scheme val="minor"/>
      </rPr>
      <t>0)</t>
    </r>
  </si>
  <si>
    <r>
      <t>p</t>
    </r>
    <r>
      <rPr>
        <vertAlign val="subscript"/>
        <sz val="22"/>
        <color indexed="8"/>
        <rFont val="Calibri"/>
        <family val="2"/>
        <charset val="238"/>
        <scheme val="minor"/>
      </rPr>
      <t>h</t>
    </r>
    <r>
      <rPr>
        <sz val="22"/>
        <color indexed="8"/>
        <rFont val="Calibri"/>
        <family val="2"/>
        <charset val="238"/>
        <scheme val="minor"/>
      </rPr>
      <t>=h.ϱ.g</t>
    </r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</si>
  <si>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</si>
  <si>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</si>
  <si>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</si>
  <si>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</si>
  <si>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1/19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</si>
  <si>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</si>
  <si>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</si>
  <si>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</si>
  <si>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</si>
  <si>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</si>
  <si>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výpočtů fyzikálních </t>
    </r>
  </si>
  <si>
    <t>veličin.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</si>
  <si>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</si>
  <si>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</si>
  <si>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10. 8. 2012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</si>
  <si>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</si>
  <si>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t>Výpočty fyzikálních veličin - pokročilý žák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</si>
</sst>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u/>
      <sz val="20"/>
      <color indexed="12"/>
      <name val="Arial"/>
      <family val="2"/>
      <charset val="238"/>
    </font>
    <font>
      <sz val="22"/>
      <color indexed="8"/>
      <name val="Arial"/>
      <family val="2"/>
      <charset val="238"/>
    </font>
    <font>
      <sz val="22"/>
      <color indexed="8"/>
      <name val="Calibri"/>
      <family val="2"/>
      <charset val="238"/>
    </font>
    <font>
      <sz val="20"/>
      <name val="Arial"/>
      <family val="2"/>
      <charset val="238"/>
    </font>
    <font>
      <sz val="20"/>
      <color indexed="10"/>
      <name val="Calibri"/>
      <family val="2"/>
      <charset val="238"/>
    </font>
    <font>
      <b/>
      <sz val="26"/>
      <color indexed="8"/>
      <name val="Arial"/>
      <family val="2"/>
      <charset val="238"/>
    </font>
    <font>
      <b/>
      <sz val="11"/>
      <color indexed="8"/>
      <name val="Calibri"/>
      <charset val="238"/>
    </font>
    <font>
      <b/>
      <vertAlign val="subscript"/>
      <sz val="11"/>
      <color indexed="8"/>
      <name val="Calibri"/>
      <charset val="238"/>
    </font>
    <font>
      <b/>
      <sz val="12"/>
      <color indexed="8"/>
      <name val="Lucida Sans Unicode"/>
      <family val="2"/>
      <charset val="238"/>
    </font>
    <font>
      <sz val="18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sz val="22"/>
      <color indexed="8"/>
      <name val="Calibri"/>
      <family val="2"/>
      <charset val="238"/>
      <scheme val="minor"/>
    </font>
    <font>
      <vertAlign val="subscript"/>
      <sz val="22"/>
      <color indexed="8"/>
      <name val="Calibri"/>
      <family val="2"/>
      <charset val="238"/>
      <scheme val="minor"/>
    </font>
    <font>
      <b/>
      <sz val="18"/>
      <color indexed="8"/>
      <name val="Arial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u/>
      <sz val="18"/>
      <color indexed="12"/>
      <name val="Arial"/>
      <family val="2"/>
      <charset val="238"/>
    </font>
    <font>
      <b/>
      <sz val="2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3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/>
    <xf numFmtId="0" fontId="0" fillId="0" borderId="0" xfId="0" applyProtection="1"/>
    <xf numFmtId="0" fontId="2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4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6" fillId="0" borderId="0" xfId="0" applyFont="1" applyFill="1"/>
    <xf numFmtId="0" fontId="12" fillId="0" borderId="8" xfId="0" applyFont="1" applyBorder="1" applyProtection="1"/>
    <xf numFmtId="0" fontId="12" fillId="0" borderId="0" xfId="0" applyFont="1" applyBorder="1" applyProtection="1"/>
    <xf numFmtId="0" fontId="11" fillId="2" borderId="9" xfId="0" applyFont="1" applyFill="1" applyBorder="1" applyAlignment="1" applyProtection="1">
      <alignment horizontal="center"/>
    </xf>
    <xf numFmtId="0" fontId="11" fillId="3" borderId="10" xfId="0" applyFont="1" applyFill="1" applyBorder="1" applyAlignment="1" applyProtection="1">
      <alignment horizontal="center"/>
    </xf>
    <xf numFmtId="0" fontId="12" fillId="0" borderId="4" xfId="0" applyFont="1" applyBorder="1" applyProtection="1"/>
    <xf numFmtId="0" fontId="12" fillId="0" borderId="5" xfId="0" applyFont="1" applyBorder="1" applyProtection="1"/>
    <xf numFmtId="0" fontId="12" fillId="0" borderId="6" xfId="0" applyFont="1" applyBorder="1" applyProtection="1"/>
    <xf numFmtId="0" fontId="12" fillId="0" borderId="7" xfId="0" applyFont="1" applyBorder="1" applyProtection="1"/>
    <xf numFmtId="0" fontId="9" fillId="0" borderId="1" xfId="0" applyFont="1" applyBorder="1"/>
    <xf numFmtId="0" fontId="9" fillId="0" borderId="2" xfId="0" applyFont="1" applyBorder="1"/>
    <xf numFmtId="0" fontId="9" fillId="0" borderId="8" xfId="0" applyFont="1" applyBorder="1"/>
    <xf numFmtId="0" fontId="9" fillId="0" borderId="0" xfId="0" applyFont="1" applyBorder="1" applyAlignment="1">
      <alignment horizontal="center"/>
    </xf>
    <xf numFmtId="0" fontId="8" fillId="2" borderId="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0" borderId="8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/>
    <xf numFmtId="11" fontId="16" fillId="0" borderId="0" xfId="0" applyNumberFormat="1" applyFont="1" applyAlignment="1">
      <alignment horizontal="center" vertical="center" wrapText="1"/>
    </xf>
    <xf numFmtId="11" fontId="16" fillId="0" borderId="0" xfId="0" applyNumberFormat="1" applyFont="1" applyAlignment="1">
      <alignment horizontal="center" vertical="center"/>
    </xf>
    <xf numFmtId="11" fontId="18" fillId="0" borderId="0" xfId="0" applyNumberFormat="1" applyFont="1" applyAlignment="1">
      <alignment horizontal="center" vertical="center"/>
    </xf>
    <xf numFmtId="11" fontId="18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0" fontId="12" fillId="2" borderId="19" xfId="0" applyNumberFormat="1" applyFont="1" applyFill="1" applyBorder="1" applyAlignment="1">
      <alignment horizontal="right" wrapText="1"/>
    </xf>
    <xf numFmtId="0" fontId="21" fillId="2" borderId="24" xfId="0" applyFont="1" applyFill="1" applyBorder="1" applyAlignment="1" applyProtection="1">
      <alignment horizontal="right" wrapText="1"/>
    </xf>
    <xf numFmtId="11" fontId="21" fillId="4" borderId="26" xfId="0" applyNumberFormat="1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/>
    </xf>
    <xf numFmtId="0" fontId="21" fillId="2" borderId="19" xfId="0" applyFont="1" applyFill="1" applyBorder="1" applyAlignment="1" applyProtection="1">
      <alignment horizontal="right" wrapText="1"/>
    </xf>
    <xf numFmtId="11" fontId="21" fillId="4" borderId="27" xfId="0" applyNumberFormat="1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/>
    </xf>
    <xf numFmtId="11" fontId="21" fillId="4" borderId="27" xfId="0" applyNumberFormat="1" applyFont="1" applyFill="1" applyBorder="1" applyAlignment="1">
      <alignment horizontal="center" vertical="center"/>
    </xf>
    <xf numFmtId="0" fontId="21" fillId="2" borderId="19" xfId="0" applyNumberFormat="1" applyFont="1" applyFill="1" applyBorder="1" applyAlignment="1">
      <alignment horizontal="right" wrapText="1"/>
    </xf>
    <xf numFmtId="3" fontId="21" fillId="2" borderId="19" xfId="0" applyNumberFormat="1" applyFont="1" applyFill="1" applyBorder="1" applyAlignment="1">
      <alignment horizontal="right" wrapText="1"/>
    </xf>
    <xf numFmtId="0" fontId="21" fillId="2" borderId="25" xfId="0" applyFont="1" applyFill="1" applyBorder="1" applyAlignment="1" applyProtection="1">
      <alignment horizontal="right" wrapText="1"/>
    </xf>
    <xf numFmtId="11" fontId="21" fillId="4" borderId="28" xfId="0" applyNumberFormat="1" applyFont="1" applyFill="1" applyBorder="1" applyAlignment="1">
      <alignment horizontal="center" vertical="center"/>
    </xf>
    <xf numFmtId="0" fontId="21" fillId="4" borderId="29" xfId="0" applyFont="1" applyFill="1" applyBorder="1" applyAlignment="1">
      <alignment horizontal="center"/>
    </xf>
    <xf numFmtId="0" fontId="15" fillId="0" borderId="4" xfId="0" applyFont="1" applyFill="1" applyBorder="1"/>
    <xf numFmtId="0" fontId="15" fillId="0" borderId="8" xfId="0" applyFont="1" applyFill="1" applyBorder="1"/>
    <xf numFmtId="0" fontId="23" fillId="0" borderId="0" xfId="0" applyFont="1" applyBorder="1"/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1" fillId="3" borderId="20" xfId="0" applyNumberFormat="1" applyFont="1" applyFill="1" applyBorder="1" applyAlignment="1">
      <alignment horizontal="right"/>
    </xf>
    <xf numFmtId="0" fontId="21" fillId="3" borderId="22" xfId="0" applyNumberFormat="1" applyFont="1" applyFill="1" applyBorder="1" applyAlignment="1">
      <alignment horizontal="right"/>
    </xf>
    <xf numFmtId="0" fontId="11" fillId="2" borderId="24" xfId="0" applyNumberFormat="1" applyFont="1" applyFill="1" applyBorder="1" applyAlignment="1" applyProtection="1">
      <alignment horizontal="right" wrapText="1"/>
    </xf>
    <xf numFmtId="0" fontId="11" fillId="3" borderId="11" xfId="0" applyNumberFormat="1" applyFont="1" applyFill="1" applyBorder="1" applyAlignment="1" applyProtection="1">
      <alignment horizontal="right"/>
      <protection locked="0"/>
    </xf>
    <xf numFmtId="0" fontId="11" fillId="2" borderId="19" xfId="0" applyNumberFormat="1" applyFont="1" applyFill="1" applyBorder="1" applyAlignment="1" applyProtection="1">
      <alignment horizontal="right" wrapText="1"/>
    </xf>
    <xf numFmtId="0" fontId="11" fillId="3" borderId="12" xfId="0" applyNumberFormat="1" applyFont="1" applyFill="1" applyBorder="1" applyAlignment="1" applyProtection="1">
      <alignment horizontal="right"/>
      <protection locked="0"/>
    </xf>
    <xf numFmtId="0" fontId="11" fillId="3" borderId="23" xfId="0" applyNumberFormat="1" applyFont="1" applyFill="1" applyBorder="1" applyAlignment="1" applyProtection="1">
      <alignment horizontal="right"/>
      <protection locked="0"/>
    </xf>
    <xf numFmtId="0" fontId="12" fillId="2" borderId="25" xfId="0" applyNumberFormat="1" applyFont="1" applyFill="1" applyBorder="1" applyAlignment="1">
      <alignment horizontal="right" wrapText="1"/>
    </xf>
    <xf numFmtId="0" fontId="11" fillId="3" borderId="13" xfId="0" applyNumberFormat="1" applyFont="1" applyFill="1" applyBorder="1" applyAlignment="1" applyProtection="1">
      <alignment horizontal="right"/>
      <protection locked="0"/>
    </xf>
    <xf numFmtId="0" fontId="12" fillId="0" borderId="0" xfId="0" applyNumberFormat="1" applyFont="1" applyBorder="1" applyProtection="1"/>
    <xf numFmtId="0" fontId="11" fillId="0" borderId="0" xfId="0" applyNumberFormat="1" applyFont="1" applyBorder="1" applyProtection="1"/>
    <xf numFmtId="0" fontId="21" fillId="3" borderId="20" xfId="0" applyNumberFormat="1" applyFont="1" applyFill="1" applyBorder="1" applyAlignment="1" applyProtection="1">
      <alignment horizontal="right"/>
    </xf>
    <xf numFmtId="0" fontId="21" fillId="3" borderId="17" xfId="0" applyNumberFormat="1" applyFont="1" applyFill="1" applyBorder="1" applyAlignment="1" applyProtection="1">
      <alignment horizontal="right"/>
    </xf>
    <xf numFmtId="0" fontId="21" fillId="4" borderId="27" xfId="0" applyNumberFormat="1" applyFont="1" applyFill="1" applyBorder="1" applyAlignment="1">
      <alignment horizontal="center"/>
    </xf>
    <xf numFmtId="3" fontId="21" fillId="4" borderId="27" xfId="0" applyNumberFormat="1" applyFont="1" applyFill="1" applyBorder="1" applyAlignment="1">
      <alignment horizontal="center"/>
    </xf>
    <xf numFmtId="0" fontId="28" fillId="0" borderId="1" xfId="0" applyFont="1" applyBorder="1" applyAlignment="1" applyProtection="1">
      <alignment horizontal="center" wrapText="1"/>
    </xf>
    <xf numFmtId="0" fontId="28" fillId="0" borderId="2" xfId="0" applyFont="1" applyBorder="1" applyAlignment="1" applyProtection="1">
      <alignment horizontal="center" wrapText="1"/>
    </xf>
    <xf numFmtId="0" fontId="28" fillId="0" borderId="3" xfId="0" applyFont="1" applyBorder="1" applyAlignment="1" applyProtection="1">
      <alignment horizontal="center" wrapText="1"/>
    </xf>
    <xf numFmtId="0" fontId="27" fillId="0" borderId="0" xfId="1" applyNumberFormat="1" applyFont="1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/>
    </xf>
    <xf numFmtId="0" fontId="19" fillId="0" borderId="8" xfId="0" applyFont="1" applyBorder="1" applyAlignment="1" applyProtection="1">
      <alignment horizontal="center" wrapText="1"/>
    </xf>
    <xf numFmtId="0" fontId="19" fillId="0" borderId="0" xfId="0" applyFont="1" applyBorder="1" applyAlignment="1" applyProtection="1">
      <alignment horizontal="center" wrapText="1"/>
    </xf>
    <xf numFmtId="0" fontId="19" fillId="0" borderId="4" xfId="0" applyFont="1" applyBorder="1" applyAlignment="1" applyProtection="1">
      <alignment horizontal="center" wrapText="1"/>
    </xf>
    <xf numFmtId="0" fontId="7" fillId="0" borderId="0" xfId="0" applyFont="1" applyBorder="1" applyAlignment="1">
      <alignment horizontal="center"/>
    </xf>
    <xf numFmtId="0" fontId="10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371475</xdr:colOff>
          <xdr:row>28</xdr:row>
          <xdr:rowOff>171450</xdr:rowOff>
        </xdr:from>
        <xdr:to>
          <xdr:col>3</xdr:col>
          <xdr:colOff>1638300</xdr:colOff>
          <xdr:row>30</xdr:row>
          <xdr:rowOff>152400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495300</xdr:colOff>
      <xdr:row>0</xdr:row>
      <xdr:rowOff>1</xdr:rowOff>
    </xdr:from>
    <xdr:to>
      <xdr:col>14</xdr:col>
      <xdr:colOff>295275</xdr:colOff>
      <xdr:row>3</xdr:row>
      <xdr:rowOff>190500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1"/>
          <a:ext cx="5286375" cy="1066799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G29"/>
  <sheetViews>
    <sheetView showGridLines="0" showRowColHeaders="0" tabSelected="1" zoomScale="66" zoomScaleNormal="66" workbookViewId="0">
      <selection activeCell="H21" sqref="H21"/>
    </sheetView>
  </sheetViews>
  <sheetFormatPr defaultRowHeight="15" x14ac:dyDescent="0.25"/>
  <cols>
    <col min="1" max="1" width="1.5703125" style="1" customWidth="1"/>
    <col min="2" max="2" width="4.42578125" style="1" customWidth="1"/>
    <col min="3" max="3" width="37.42578125" style="1" customWidth="1"/>
    <col min="4" max="4" width="28.85546875" style="1" customWidth="1"/>
    <col min="5" max="5" width="6.5703125" style="1" customWidth="1"/>
    <col min="6" max="16384" width="9.140625" style="1"/>
  </cols>
  <sheetData>
    <row r="1" spans="1:7" ht="6" customHeight="1" thickTop="1" thickBot="1" x14ac:dyDescent="0.3">
      <c r="A1" s="3"/>
      <c r="B1" s="4"/>
      <c r="C1" s="4"/>
      <c r="D1" s="4"/>
      <c r="E1" s="4"/>
    </row>
    <row r="2" spans="1:7" ht="58.5" customHeight="1" thickTop="1" x14ac:dyDescent="0.4">
      <c r="A2" s="77" t="s">
        <v>101</v>
      </c>
      <c r="B2" s="78"/>
      <c r="C2" s="78"/>
      <c r="D2" s="78"/>
      <c r="E2" s="79"/>
      <c r="G2" s="59"/>
    </row>
    <row r="3" spans="1:7" ht="4.5" customHeight="1" x14ac:dyDescent="0.35">
      <c r="A3" s="81"/>
      <c r="B3" s="82"/>
      <c r="C3" s="82"/>
      <c r="D3" s="82"/>
      <c r="E3" s="83"/>
      <c r="G3" s="59"/>
    </row>
    <row r="4" spans="1:7" ht="51.75" customHeight="1" x14ac:dyDescent="0.35">
      <c r="A4" s="84" t="s">
        <v>8</v>
      </c>
      <c r="B4" s="85"/>
      <c r="C4" s="85"/>
      <c r="D4" s="85"/>
      <c r="E4" s="86"/>
      <c r="G4" s="60" t="s">
        <v>85</v>
      </c>
    </row>
    <row r="5" spans="1:7" ht="14.25" customHeight="1" thickBot="1" x14ac:dyDescent="0.4">
      <c r="A5" s="81"/>
      <c r="B5" s="82"/>
      <c r="C5" s="82"/>
      <c r="D5" s="82"/>
      <c r="E5" s="83"/>
      <c r="G5" s="60" t="s">
        <v>86</v>
      </c>
    </row>
    <row r="6" spans="1:7" ht="29.25" thickBot="1" x14ac:dyDescent="0.5">
      <c r="A6" s="15"/>
      <c r="B6" s="16"/>
      <c r="C6" s="17" t="s">
        <v>5</v>
      </c>
      <c r="D6" s="18" t="s">
        <v>9</v>
      </c>
      <c r="E6" s="19"/>
      <c r="G6" s="60" t="s">
        <v>87</v>
      </c>
    </row>
    <row r="7" spans="1:7" ht="26.25" customHeight="1" x14ac:dyDescent="0.45">
      <c r="A7" s="15"/>
      <c r="B7" s="16"/>
      <c r="C7" s="64" t="s">
        <v>13</v>
      </c>
      <c r="D7" s="65"/>
      <c r="E7" s="19"/>
      <c r="G7" s="60" t="s">
        <v>88</v>
      </c>
    </row>
    <row r="8" spans="1:7" ht="28.5" x14ac:dyDescent="0.45">
      <c r="A8" s="15"/>
      <c r="B8" s="16"/>
      <c r="C8" s="66" t="s">
        <v>14</v>
      </c>
      <c r="D8" s="67"/>
      <c r="E8" s="19"/>
      <c r="G8" s="60" t="s">
        <v>89</v>
      </c>
    </row>
    <row r="9" spans="1:7" ht="28.5" x14ac:dyDescent="0.45">
      <c r="A9" s="15"/>
      <c r="B9" s="16"/>
      <c r="C9" s="66" t="s">
        <v>17</v>
      </c>
      <c r="D9" s="67"/>
      <c r="E9" s="19"/>
      <c r="G9" s="60" t="s">
        <v>90</v>
      </c>
    </row>
    <row r="10" spans="1:7" ht="28.5" x14ac:dyDescent="0.45">
      <c r="A10" s="15"/>
      <c r="B10" s="16"/>
      <c r="C10" s="66" t="s">
        <v>12</v>
      </c>
      <c r="D10" s="67"/>
      <c r="E10" s="19"/>
      <c r="G10" s="60" t="s">
        <v>91</v>
      </c>
    </row>
    <row r="11" spans="1:7" ht="28.5" x14ac:dyDescent="0.45">
      <c r="A11" s="15"/>
      <c r="B11" s="16"/>
      <c r="C11" s="66" t="s">
        <v>19</v>
      </c>
      <c r="D11" s="67"/>
      <c r="E11" s="19"/>
      <c r="G11" s="60" t="s">
        <v>92</v>
      </c>
    </row>
    <row r="12" spans="1:7" ht="28.5" x14ac:dyDescent="0.45">
      <c r="A12" s="15"/>
      <c r="B12" s="16"/>
      <c r="C12" s="66" t="s">
        <v>15</v>
      </c>
      <c r="D12" s="67"/>
      <c r="E12" s="19"/>
      <c r="G12" s="60" t="s">
        <v>93</v>
      </c>
    </row>
    <row r="13" spans="1:7" ht="36" customHeight="1" x14ac:dyDescent="0.45">
      <c r="A13" s="15"/>
      <c r="B13" s="16"/>
      <c r="C13" s="66" t="s">
        <v>20</v>
      </c>
      <c r="D13" s="67"/>
      <c r="E13" s="19"/>
      <c r="G13" s="60" t="s">
        <v>94</v>
      </c>
    </row>
    <row r="14" spans="1:7" ht="30" customHeight="1" x14ac:dyDescent="0.45">
      <c r="A14" s="15"/>
      <c r="B14" s="16"/>
      <c r="C14" s="43" t="s">
        <v>21</v>
      </c>
      <c r="D14" s="67"/>
      <c r="E14" s="19"/>
      <c r="G14" s="60" t="s">
        <v>95</v>
      </c>
    </row>
    <row r="15" spans="1:7" ht="28.5" x14ac:dyDescent="0.45">
      <c r="A15" s="15"/>
      <c r="B15" s="16"/>
      <c r="C15" s="66" t="s">
        <v>16</v>
      </c>
      <c r="D15" s="67"/>
      <c r="E15" s="19"/>
      <c r="G15" s="61" t="s">
        <v>96</v>
      </c>
    </row>
    <row r="16" spans="1:7" ht="26.25" customHeight="1" x14ac:dyDescent="0.45">
      <c r="A16" s="15"/>
      <c r="B16" s="16"/>
      <c r="C16" s="43" t="s">
        <v>22</v>
      </c>
      <c r="D16" s="67"/>
      <c r="E16" s="19"/>
      <c r="G16" s="60" t="s">
        <v>97</v>
      </c>
    </row>
    <row r="17" spans="1:7" ht="32.25" customHeight="1" x14ac:dyDescent="0.45">
      <c r="A17" s="15"/>
      <c r="B17" s="16"/>
      <c r="C17" s="66" t="s">
        <v>18</v>
      </c>
      <c r="D17" s="67"/>
      <c r="E17" s="19"/>
      <c r="G17" s="60" t="s">
        <v>98</v>
      </c>
    </row>
    <row r="18" spans="1:7" ht="24.75" customHeight="1" x14ac:dyDescent="0.45">
      <c r="A18" s="15"/>
      <c r="B18" s="16"/>
      <c r="C18" s="43" t="s">
        <v>23</v>
      </c>
      <c r="D18" s="67"/>
      <c r="E18" s="19"/>
      <c r="G18" s="60" t="s">
        <v>99</v>
      </c>
    </row>
    <row r="19" spans="1:7" ht="28.5" x14ac:dyDescent="0.45">
      <c r="A19" s="15"/>
      <c r="B19" s="16"/>
      <c r="C19" s="43" t="s">
        <v>24</v>
      </c>
      <c r="D19" s="67"/>
      <c r="E19" s="19"/>
      <c r="G19" s="60" t="s">
        <v>100</v>
      </c>
    </row>
    <row r="20" spans="1:7" ht="28.5" x14ac:dyDescent="0.45">
      <c r="A20" s="15"/>
      <c r="B20" s="16"/>
      <c r="C20" s="43" t="s">
        <v>78</v>
      </c>
      <c r="D20" s="67"/>
      <c r="E20" s="19"/>
    </row>
    <row r="21" spans="1:7" ht="34.5" customHeight="1" x14ac:dyDescent="0.45">
      <c r="A21" s="15"/>
      <c r="B21" s="16"/>
      <c r="C21" s="66" t="s">
        <v>79</v>
      </c>
      <c r="D21" s="67"/>
      <c r="E21" s="19"/>
    </row>
    <row r="22" spans="1:7" ht="28.5" x14ac:dyDescent="0.45">
      <c r="A22" s="15"/>
      <c r="B22" s="16"/>
      <c r="C22" s="66" t="s">
        <v>80</v>
      </c>
      <c r="D22" s="68"/>
      <c r="E22" s="19"/>
    </row>
    <row r="23" spans="1:7" ht="29.25" thickBot="1" x14ac:dyDescent="0.5">
      <c r="A23" s="15"/>
      <c r="B23" s="16"/>
      <c r="C23" s="69" t="s">
        <v>81</v>
      </c>
      <c r="D23" s="70"/>
      <c r="E23" s="19"/>
    </row>
    <row r="24" spans="1:7" ht="9.75" customHeight="1" x14ac:dyDescent="0.45">
      <c r="A24" s="15"/>
      <c r="B24" s="16"/>
      <c r="C24" s="71"/>
      <c r="D24" s="71"/>
      <c r="E24" s="19"/>
    </row>
    <row r="25" spans="1:7" ht="6.75" customHeight="1" x14ac:dyDescent="0.45">
      <c r="A25" s="15"/>
      <c r="B25" s="16"/>
      <c r="C25" s="72"/>
      <c r="D25" s="72"/>
      <c r="E25" s="19"/>
    </row>
    <row r="26" spans="1:7" ht="21.75" customHeight="1" x14ac:dyDescent="0.45">
      <c r="A26" s="15"/>
      <c r="B26" s="16"/>
      <c r="C26" s="80" t="s">
        <v>2</v>
      </c>
      <c r="D26" s="80"/>
      <c r="E26" s="19"/>
    </row>
    <row r="27" spans="1:7" ht="5.25" customHeight="1" x14ac:dyDescent="0.45">
      <c r="A27" s="15"/>
      <c r="B27" s="16"/>
      <c r="C27" s="72"/>
      <c r="D27" s="72"/>
      <c r="E27" s="19"/>
    </row>
    <row r="28" spans="1:7" ht="6" customHeight="1" thickBot="1" x14ac:dyDescent="0.5">
      <c r="A28" s="20"/>
      <c r="B28" s="21"/>
      <c r="C28" s="21"/>
      <c r="D28" s="21"/>
      <c r="E28" s="22"/>
    </row>
    <row r="29" spans="1:7" ht="15.75" thickTop="1" x14ac:dyDescent="0.25"/>
  </sheetData>
  <sheetProtection password="E94A" sheet="1" objects="1" scenarios="1"/>
  <mergeCells count="5">
    <mergeCell ref="A2:E2"/>
    <mergeCell ref="C26:D26"/>
    <mergeCell ref="A3:E3"/>
    <mergeCell ref="A5:E5"/>
    <mergeCell ref="A4:E4"/>
  </mergeCells>
  <phoneticPr fontId="5" type="noConversion"/>
  <hyperlinks>
    <hyperlink ref="C26" location="List2!A7:D26" display="Výsledek testu ZDE"/>
    <hyperlink ref="C26:D26" location="List2!A1:F30" display="Výsledek testu ZDE"/>
  </hyperlinks>
  <pageMargins left="0.98425196850393704" right="7.874015748031496E-2" top="0.55118110236220474" bottom="0.78740157480314965" header="0.27559055118110237" footer="0.31496062992125984"/>
  <pageSetup paperSize="9" orientation="portrait" r:id="rId1"/>
  <headerFooter scaleWithDoc="0" alignWithMargins="0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 sizeWithCells="1">
              <from>
                <xdr:col>2</xdr:col>
                <xdr:colOff>371475</xdr:colOff>
                <xdr:row>28</xdr:row>
                <xdr:rowOff>171450</xdr:rowOff>
              </from>
              <to>
                <xdr:col>3</xdr:col>
                <xdr:colOff>1638300</xdr:colOff>
                <xdr:row>30</xdr:row>
                <xdr:rowOff>152400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List3!$M$1:$M$3</xm:f>
          </x14:formula1>
          <xm:sqref>D19</xm:sqref>
        </x14:dataValidation>
        <x14:dataValidation type="list" allowBlank="1" showInputMessage="1" showErrorMessage="1">
          <x14:formula1>
            <xm:f>List3!$O$1:$O$3</xm:f>
          </x14:formula1>
          <xm:sqref>D21</xm:sqref>
        </x14:dataValidation>
        <x14:dataValidation type="list" allowBlank="1" showInputMessage="1" showErrorMessage="1">
          <x14:formula1>
            <xm:f>List3!$Q$1:$Q$3</xm:f>
          </x14:formula1>
          <xm:sqref>D23</xm:sqref>
        </x14:dataValidation>
        <x14:dataValidation type="list" allowBlank="1" showInputMessage="1" showErrorMessage="1">
          <x14:formula1>
            <xm:f>List3!$P$1:$P$3</xm:f>
          </x14:formula1>
          <xm:sqref>D22</xm:sqref>
        </x14:dataValidation>
        <x14:dataValidation type="list" allowBlank="1" showInputMessage="1" showErrorMessage="1">
          <x14:formula1>
            <xm:f>List3!$N$1:$N$3</xm:f>
          </x14:formula1>
          <xm:sqref>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IV33"/>
  <sheetViews>
    <sheetView showGridLines="0" showRowColHeaders="0" topLeftCell="A16" workbookViewId="0">
      <selection activeCell="C30" sqref="C30:D30"/>
    </sheetView>
  </sheetViews>
  <sheetFormatPr defaultRowHeight="15" x14ac:dyDescent="0.25"/>
  <cols>
    <col min="1" max="1" width="3.7109375" customWidth="1"/>
    <col min="2" max="2" width="29.7109375" customWidth="1"/>
    <col min="3" max="3" width="20.5703125" customWidth="1"/>
    <col min="4" max="4" width="22.5703125" customWidth="1"/>
    <col min="5" max="5" width="20.28515625" customWidth="1"/>
    <col min="6" max="6" width="3.5703125" customWidth="1"/>
  </cols>
  <sheetData>
    <row r="1" spans="1:13" ht="8.25" customHeight="1" thickTop="1" x14ac:dyDescent="0.4">
      <c r="A1" s="23"/>
      <c r="B1" s="24"/>
      <c r="C1" s="24"/>
      <c r="D1" s="24"/>
      <c r="E1" s="24"/>
      <c r="F1" s="5"/>
    </row>
    <row r="2" spans="1:13" ht="26.25" x14ac:dyDescent="0.4">
      <c r="A2" s="25"/>
      <c r="B2" s="87" t="s">
        <v>3</v>
      </c>
      <c r="C2" s="87"/>
      <c r="D2" s="87"/>
      <c r="E2" s="87"/>
      <c r="F2" s="6"/>
    </row>
    <row r="3" spans="1:13" ht="11.25" customHeight="1" thickBot="1" x14ac:dyDescent="0.45">
      <c r="A3" s="25"/>
      <c r="B3" s="26"/>
      <c r="C3" s="26"/>
      <c r="D3" s="26"/>
      <c r="E3" s="26"/>
      <c r="F3" s="7"/>
    </row>
    <row r="4" spans="1:13" ht="47.25" customHeight="1" thickTop="1" thickBot="1" x14ac:dyDescent="0.45">
      <c r="A4" s="25"/>
      <c r="B4" s="27" t="s">
        <v>5</v>
      </c>
      <c r="C4" s="28" t="s">
        <v>10</v>
      </c>
      <c r="D4" s="29" t="s">
        <v>6</v>
      </c>
      <c r="E4" s="30" t="s">
        <v>7</v>
      </c>
      <c r="F4" s="8"/>
    </row>
    <row r="5" spans="1:13" ht="28.5" x14ac:dyDescent="0.45">
      <c r="A5" s="25"/>
      <c r="B5" s="44" t="s">
        <v>13</v>
      </c>
      <c r="C5" s="45" t="s">
        <v>30</v>
      </c>
      <c r="D5" s="74">
        <f>List1!D7</f>
        <v>0</v>
      </c>
      <c r="E5" s="46" t="str">
        <f>IF(C5=D5,"OK","CHYBA")</f>
        <v>CHYBA</v>
      </c>
      <c r="F5" s="9"/>
    </row>
    <row r="6" spans="1:13" ht="28.5" x14ac:dyDescent="0.45">
      <c r="A6" s="25"/>
      <c r="B6" s="47" t="s">
        <v>14</v>
      </c>
      <c r="C6" s="48" t="s">
        <v>25</v>
      </c>
      <c r="D6" s="73">
        <f>List1!D8</f>
        <v>0</v>
      </c>
      <c r="E6" s="49" t="str">
        <f t="shared" ref="E6:E21" si="0">IF(C6=D6,"OK","CHYBA")</f>
        <v>CHYBA</v>
      </c>
      <c r="F6" s="9"/>
    </row>
    <row r="7" spans="1:13" ht="28.5" x14ac:dyDescent="0.45">
      <c r="A7" s="25"/>
      <c r="B7" s="47" t="s">
        <v>17</v>
      </c>
      <c r="C7" s="48" t="s">
        <v>29</v>
      </c>
      <c r="D7" s="62">
        <f>List1!D9</f>
        <v>0</v>
      </c>
      <c r="E7" s="49" t="str">
        <f t="shared" si="0"/>
        <v>CHYBA</v>
      </c>
      <c r="F7" s="9"/>
      <c r="L7" s="14"/>
    </row>
    <row r="8" spans="1:13" ht="28.5" x14ac:dyDescent="0.45">
      <c r="A8" s="25"/>
      <c r="B8" s="47" t="s">
        <v>12</v>
      </c>
      <c r="C8" s="48" t="s">
        <v>27</v>
      </c>
      <c r="D8" s="62">
        <f>List1!D10</f>
        <v>0</v>
      </c>
      <c r="E8" s="49" t="str">
        <f t="shared" si="0"/>
        <v>CHYBA</v>
      </c>
      <c r="F8" s="9"/>
    </row>
    <row r="9" spans="1:13" ht="28.5" x14ac:dyDescent="0.45">
      <c r="A9" s="25"/>
      <c r="B9" s="47" t="s">
        <v>19</v>
      </c>
      <c r="C9" s="48" t="s">
        <v>32</v>
      </c>
      <c r="D9" s="62">
        <f>List1!D11</f>
        <v>0</v>
      </c>
      <c r="E9" s="49" t="str">
        <f t="shared" si="0"/>
        <v>CHYBA</v>
      </c>
      <c r="F9" s="9"/>
    </row>
    <row r="10" spans="1:13" ht="28.5" x14ac:dyDescent="0.45">
      <c r="A10" s="25"/>
      <c r="B10" s="47" t="s">
        <v>15</v>
      </c>
      <c r="C10" s="50" t="s">
        <v>26</v>
      </c>
      <c r="D10" s="62">
        <f>List1!D12</f>
        <v>0</v>
      </c>
      <c r="E10" s="49" t="str">
        <f t="shared" si="0"/>
        <v>CHYBA</v>
      </c>
      <c r="F10" s="9"/>
    </row>
    <row r="11" spans="1:13" ht="31.5" x14ac:dyDescent="0.45">
      <c r="A11" s="25"/>
      <c r="B11" s="47" t="s">
        <v>20</v>
      </c>
      <c r="C11" s="50" t="s">
        <v>82</v>
      </c>
      <c r="D11" s="62">
        <f>List1!D13</f>
        <v>0</v>
      </c>
      <c r="E11" s="49" t="str">
        <f t="shared" si="0"/>
        <v>CHYBA</v>
      </c>
      <c r="F11" s="9"/>
    </row>
    <row r="12" spans="1:13" ht="57" x14ac:dyDescent="0.45">
      <c r="A12" s="25"/>
      <c r="B12" s="51" t="s">
        <v>21</v>
      </c>
      <c r="C12" s="75" t="s">
        <v>33</v>
      </c>
      <c r="D12" s="62">
        <f>List1!D14</f>
        <v>0</v>
      </c>
      <c r="E12" s="49" t="str">
        <f t="shared" si="0"/>
        <v>CHYBA</v>
      </c>
      <c r="F12" s="9"/>
      <c r="M12" s="2"/>
    </row>
    <row r="13" spans="1:13" ht="28.5" x14ac:dyDescent="0.45">
      <c r="A13" s="25"/>
      <c r="B13" s="47" t="s">
        <v>16</v>
      </c>
      <c r="C13" s="50" t="s">
        <v>28</v>
      </c>
      <c r="D13" s="62">
        <f>List1!D15</f>
        <v>0</v>
      </c>
      <c r="E13" s="49" t="str">
        <f t="shared" si="0"/>
        <v>CHYBA</v>
      </c>
      <c r="F13" s="9"/>
    </row>
    <row r="14" spans="1:13" ht="31.5" x14ac:dyDescent="0.55000000000000004">
      <c r="A14" s="25"/>
      <c r="B14" s="51" t="s">
        <v>22</v>
      </c>
      <c r="C14" s="75" t="s">
        <v>83</v>
      </c>
      <c r="D14" s="62">
        <f>List1!D16</f>
        <v>0</v>
      </c>
      <c r="E14" s="49" t="str">
        <f t="shared" si="0"/>
        <v>CHYBA</v>
      </c>
      <c r="F14" s="9"/>
    </row>
    <row r="15" spans="1:13" ht="28.5" x14ac:dyDescent="0.45">
      <c r="A15" s="25"/>
      <c r="B15" s="47" t="s">
        <v>18</v>
      </c>
      <c r="C15" s="50" t="s">
        <v>31</v>
      </c>
      <c r="D15" s="62">
        <f>List1!D17</f>
        <v>0</v>
      </c>
      <c r="E15" s="49" t="str">
        <f t="shared" si="0"/>
        <v>CHYBA</v>
      </c>
      <c r="F15" s="9"/>
    </row>
    <row r="16" spans="1:13" ht="28.5" x14ac:dyDescent="0.45">
      <c r="A16" s="25"/>
      <c r="B16" s="51" t="s">
        <v>23</v>
      </c>
      <c r="C16" s="75" t="s">
        <v>34</v>
      </c>
      <c r="D16" s="62">
        <f>List1!D18</f>
        <v>0</v>
      </c>
      <c r="E16" s="49" t="str">
        <f t="shared" si="0"/>
        <v>CHYBA</v>
      </c>
      <c r="F16" s="9"/>
    </row>
    <row r="17" spans="1:256" ht="28.5" x14ac:dyDescent="0.45">
      <c r="A17" s="25"/>
      <c r="B17" s="52" t="s">
        <v>24</v>
      </c>
      <c r="C17" s="76" t="s">
        <v>35</v>
      </c>
      <c r="D17" s="62">
        <f>List1!D19</f>
        <v>0</v>
      </c>
      <c r="E17" s="49" t="str">
        <f t="shared" si="0"/>
        <v>CHYBA</v>
      </c>
      <c r="F17" s="9"/>
    </row>
    <row r="18" spans="1:256" ht="36" customHeight="1" x14ac:dyDescent="0.45">
      <c r="A18" s="25"/>
      <c r="B18" s="52" t="s">
        <v>78</v>
      </c>
      <c r="C18" s="75" t="s">
        <v>38</v>
      </c>
      <c r="D18" s="62">
        <f>List1!D20</f>
        <v>0</v>
      </c>
      <c r="E18" s="49" t="str">
        <f t="shared" si="0"/>
        <v>CHYBA</v>
      </c>
      <c r="F18" s="9"/>
    </row>
    <row r="19" spans="1:256" ht="34.5" customHeight="1" x14ac:dyDescent="0.45">
      <c r="A19" s="25"/>
      <c r="B19" s="47" t="s">
        <v>79</v>
      </c>
      <c r="C19" s="75" t="s">
        <v>36</v>
      </c>
      <c r="D19" s="62">
        <f>List1!D21</f>
        <v>0</v>
      </c>
      <c r="E19" s="49" t="str">
        <f t="shared" si="0"/>
        <v>CHYBA</v>
      </c>
      <c r="F19" s="9"/>
    </row>
    <row r="20" spans="1:256" ht="36" customHeight="1" x14ac:dyDescent="0.45">
      <c r="A20" s="25"/>
      <c r="B20" s="52" t="s">
        <v>80</v>
      </c>
      <c r="C20" s="75" t="s">
        <v>37</v>
      </c>
      <c r="D20" s="62">
        <f>List1!D22</f>
        <v>0</v>
      </c>
      <c r="E20" s="49" t="str">
        <f t="shared" si="0"/>
        <v>CHYBA</v>
      </c>
      <c r="F20" s="9"/>
    </row>
    <row r="21" spans="1:256" ht="33" customHeight="1" thickBot="1" x14ac:dyDescent="0.5">
      <c r="A21" s="25"/>
      <c r="B21" s="53" t="s">
        <v>77</v>
      </c>
      <c r="C21" s="54" t="s">
        <v>84</v>
      </c>
      <c r="D21" s="63">
        <f>List1!D23</f>
        <v>0</v>
      </c>
      <c r="E21" s="55" t="str">
        <f t="shared" si="0"/>
        <v>CHYBA</v>
      </c>
      <c r="F21" s="9"/>
    </row>
    <row r="22" spans="1:256" ht="8.25" customHeight="1" x14ac:dyDescent="0.35">
      <c r="A22" s="32"/>
      <c r="B22" s="33"/>
      <c r="C22" s="33"/>
      <c r="D22" s="33"/>
      <c r="E22" s="33"/>
      <c r="F22" s="10"/>
    </row>
    <row r="23" spans="1:256" ht="28.5" customHeight="1" x14ac:dyDescent="0.35">
      <c r="A23" s="32"/>
      <c r="B23" s="58" t="s">
        <v>76</v>
      </c>
      <c r="C23" s="33"/>
      <c r="D23" s="33"/>
      <c r="E23" s="33"/>
      <c r="F23" s="10"/>
    </row>
    <row r="24" spans="1:256" ht="8.25" customHeight="1" x14ac:dyDescent="0.5">
      <c r="A24" s="57"/>
      <c r="B24" s="36"/>
      <c r="C24" s="36"/>
      <c r="D24" s="36"/>
      <c r="E24" s="36"/>
      <c r="F24" s="5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/>
      <c r="EB24" s="36"/>
      <c r="EC24" s="36"/>
      <c r="ED24" s="36"/>
      <c r="EE24" s="36"/>
      <c r="EF24" s="36"/>
      <c r="EG24" s="36"/>
      <c r="EH24" s="36"/>
      <c r="EI24" s="36"/>
      <c r="EJ24" s="36"/>
      <c r="EK24" s="36"/>
      <c r="EL24" s="36"/>
      <c r="EM24" s="36"/>
      <c r="EN24" s="36"/>
      <c r="EO24" s="36"/>
      <c r="EP24" s="36"/>
      <c r="EQ24" s="36"/>
      <c r="ER24" s="36"/>
      <c r="ES24" s="36"/>
      <c r="ET24" s="36"/>
      <c r="EU24" s="36"/>
      <c r="EV24" s="36"/>
      <c r="EW24" s="36"/>
      <c r="EX24" s="36"/>
      <c r="EY24" s="36"/>
      <c r="EZ24" s="36"/>
      <c r="FA24" s="36"/>
      <c r="FB24" s="36"/>
      <c r="FC24" s="36"/>
      <c r="FD24" s="36"/>
      <c r="FE24" s="36"/>
      <c r="FF24" s="36"/>
      <c r="FG24" s="36"/>
      <c r="FH24" s="36"/>
      <c r="FI24" s="36"/>
      <c r="FJ24" s="36"/>
      <c r="FK24" s="36"/>
      <c r="FL24" s="36"/>
      <c r="FM24" s="36"/>
      <c r="FN24" s="36"/>
      <c r="FO24" s="36"/>
      <c r="FP24" s="36"/>
      <c r="FQ24" s="36"/>
      <c r="FR24" s="36"/>
      <c r="FS24" s="36"/>
      <c r="FT24" s="36"/>
      <c r="FU24" s="36"/>
      <c r="FV24" s="36"/>
      <c r="FW24" s="36"/>
      <c r="FX24" s="36"/>
      <c r="FY24" s="36"/>
      <c r="FZ24" s="36"/>
      <c r="GA24" s="36"/>
      <c r="GB24" s="36"/>
      <c r="GC24" s="36"/>
      <c r="GD24" s="36"/>
      <c r="GE24" s="36"/>
      <c r="GF24" s="36"/>
      <c r="GG24" s="36"/>
      <c r="GH24" s="36"/>
      <c r="GI24" s="36"/>
      <c r="GJ24" s="36"/>
      <c r="GK24" s="36"/>
      <c r="GL24" s="36"/>
      <c r="GM24" s="36"/>
      <c r="GN24" s="36"/>
      <c r="GO24" s="36"/>
      <c r="GP24" s="36"/>
      <c r="GQ24" s="36"/>
      <c r="GR24" s="36"/>
      <c r="GS24" s="36"/>
      <c r="GT24" s="36"/>
      <c r="GU24" s="36"/>
      <c r="GV24" s="36"/>
      <c r="GW24" s="36"/>
      <c r="GX24" s="36"/>
      <c r="GY24" s="36"/>
      <c r="GZ24" s="36"/>
      <c r="HA24" s="36"/>
      <c r="HB24" s="36"/>
      <c r="HC24" s="36"/>
      <c r="HD24" s="36"/>
      <c r="HE24" s="36"/>
      <c r="HF24" s="36"/>
      <c r="HG24" s="36"/>
      <c r="HH24" s="36"/>
      <c r="HI24" s="36"/>
      <c r="HJ24" s="36"/>
      <c r="HK24" s="36"/>
      <c r="HL24" s="36"/>
      <c r="HM24" s="36"/>
      <c r="HN24" s="36"/>
      <c r="HO24" s="36"/>
      <c r="HP24" s="36"/>
      <c r="HQ24" s="36"/>
      <c r="HR24" s="36"/>
      <c r="HS24" s="36"/>
      <c r="HT24" s="36"/>
      <c r="HU24" s="36"/>
      <c r="HV24" s="36"/>
      <c r="HW24" s="36"/>
      <c r="HX24" s="36"/>
      <c r="HY24" s="36"/>
      <c r="HZ24" s="36"/>
      <c r="IA24" s="36"/>
      <c r="IB24" s="36"/>
      <c r="IC24" s="36"/>
      <c r="ID24" s="36"/>
      <c r="IE24" s="36"/>
      <c r="IF24" s="36"/>
      <c r="IG24" s="36"/>
      <c r="IH24" s="36"/>
      <c r="II24" s="36"/>
      <c r="IJ24" s="36"/>
      <c r="IK24" s="36"/>
      <c r="IL24" s="36"/>
      <c r="IM24" s="36"/>
      <c r="IN24" s="36"/>
      <c r="IO24" s="36"/>
      <c r="IP24" s="36"/>
      <c r="IQ24" s="36"/>
      <c r="IR24" s="36"/>
      <c r="IS24" s="36"/>
      <c r="IT24" s="36"/>
      <c r="IU24" s="36"/>
      <c r="IV24" s="36"/>
    </row>
    <row r="25" spans="1:256" ht="25.5" x14ac:dyDescent="0.35">
      <c r="A25" s="32"/>
      <c r="B25" s="33"/>
      <c r="C25" s="33" t="s">
        <v>11</v>
      </c>
      <c r="D25" s="33"/>
      <c r="E25" s="34">
        <f>COUNTIF(E5:E21,"OK")</f>
        <v>0</v>
      </c>
      <c r="F25" s="9"/>
    </row>
    <row r="26" spans="1:256" ht="25.5" x14ac:dyDescent="0.35">
      <c r="A26" s="32"/>
      <c r="B26" s="33"/>
      <c r="C26" s="33" t="s">
        <v>0</v>
      </c>
      <c r="D26" s="33"/>
      <c r="E26" s="34">
        <f>COUNTIF(E5:E21,"CHYBA")</f>
        <v>17</v>
      </c>
      <c r="F26" s="9"/>
    </row>
    <row r="27" spans="1:256" ht="7.5" customHeight="1" x14ac:dyDescent="0.4">
      <c r="A27" s="25"/>
      <c r="B27" s="31"/>
      <c r="C27" s="33"/>
      <c r="D27" s="33"/>
      <c r="E27" s="26"/>
      <c r="F27" s="9"/>
    </row>
    <row r="28" spans="1:256" ht="26.25" x14ac:dyDescent="0.4">
      <c r="A28" s="25"/>
      <c r="B28" s="31"/>
      <c r="C28" s="33" t="s">
        <v>1</v>
      </c>
      <c r="D28" s="33"/>
      <c r="E28" s="35" t="str">
        <f>IF(E26&gt;7,"5",IF(E26&gt;5,"4",IF(E26&gt;3,"3",IF(E26&gt;1,"2",IF(E26&gt;-1,"1")))))</f>
        <v>5</v>
      </c>
      <c r="F28" s="9"/>
    </row>
    <row r="29" spans="1:256" ht="6" customHeight="1" x14ac:dyDescent="0.4">
      <c r="A29" s="25"/>
      <c r="B29" s="31"/>
      <c r="C29" s="33"/>
      <c r="D29" s="33"/>
      <c r="E29" s="31"/>
      <c r="F29" s="10"/>
    </row>
    <row r="30" spans="1:256" ht="26.25" x14ac:dyDescent="0.4">
      <c r="A30" s="25"/>
      <c r="B30" s="31"/>
      <c r="C30" s="88" t="s">
        <v>4</v>
      </c>
      <c r="D30" s="88"/>
      <c r="E30" s="31"/>
      <c r="F30" s="10"/>
    </row>
    <row r="31" spans="1:256" ht="4.5" customHeight="1" x14ac:dyDescent="0.4">
      <c r="A31" s="25"/>
      <c r="B31" s="31"/>
      <c r="C31" s="33"/>
      <c r="D31" s="33"/>
      <c r="E31" s="31"/>
      <c r="F31" s="10"/>
    </row>
    <row r="32" spans="1:256" ht="15.75" thickBot="1" x14ac:dyDescent="0.3">
      <c r="A32" s="11"/>
      <c r="B32" s="12"/>
      <c r="C32" s="12"/>
      <c r="D32" s="12"/>
      <c r="E32" s="12"/>
      <c r="F32" s="13"/>
    </row>
    <row r="33" ht="15.75" thickTop="1" x14ac:dyDescent="0.25"/>
  </sheetData>
  <sheetProtection password="E94A" sheet="1" objects="1" scenarios="1"/>
  <mergeCells count="2">
    <mergeCell ref="B2:E2"/>
    <mergeCell ref="C30:D30"/>
  </mergeCells>
  <phoneticPr fontId="5" type="noConversion"/>
  <hyperlinks>
    <hyperlink ref="C30" location="List1!A1:D26" display="Zpět na test ZDE"/>
  </hyperlinks>
  <pageMargins left="0.19685039370078741" right="0.19685039370078741" top="0.11811023622047245" bottom="0.11811023622047245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Q3"/>
  <sheetViews>
    <sheetView topLeftCell="D1" workbookViewId="0">
      <selection activeCell="O1" sqref="O1"/>
    </sheetView>
  </sheetViews>
  <sheetFormatPr defaultRowHeight="15" x14ac:dyDescent="0.25"/>
  <cols>
    <col min="1" max="1" width="11.85546875" customWidth="1"/>
    <col min="2" max="2" width="11.42578125" customWidth="1"/>
    <col min="3" max="3" width="11.85546875" customWidth="1"/>
    <col min="5" max="5" width="10.5703125" customWidth="1"/>
    <col min="7" max="7" width="13" customWidth="1"/>
    <col min="8" max="8" width="12.42578125" customWidth="1"/>
    <col min="9" max="9" width="11.7109375" customWidth="1"/>
    <col min="10" max="10" width="12.42578125" customWidth="1"/>
    <col min="11" max="11" width="10.7109375" customWidth="1"/>
    <col min="13" max="13" width="10.42578125" customWidth="1"/>
    <col min="14" max="14" width="12.42578125" customWidth="1"/>
    <col min="15" max="15" width="12.28515625" customWidth="1"/>
  </cols>
  <sheetData>
    <row r="1" spans="1:17" ht="18" x14ac:dyDescent="0.35">
      <c r="A1" s="37" t="s">
        <v>39</v>
      </c>
      <c r="B1" s="39" t="s">
        <v>51</v>
      </c>
      <c r="C1" s="37" t="s">
        <v>29</v>
      </c>
      <c r="D1" s="38" t="s">
        <v>55</v>
      </c>
      <c r="E1" s="38" t="s">
        <v>43</v>
      </c>
      <c r="F1" s="38" t="s">
        <v>26</v>
      </c>
      <c r="G1" s="38" t="s">
        <v>48</v>
      </c>
      <c r="H1" s="41" t="s">
        <v>33</v>
      </c>
      <c r="I1" s="37" t="s">
        <v>57</v>
      </c>
      <c r="J1" s="41" t="s">
        <v>73</v>
      </c>
      <c r="K1" s="37" t="s">
        <v>41</v>
      </c>
      <c r="L1" s="41" t="s">
        <v>63</v>
      </c>
      <c r="M1" s="41" t="s">
        <v>35</v>
      </c>
      <c r="N1" s="41" t="s">
        <v>67</v>
      </c>
      <c r="O1" s="42" t="s">
        <v>69</v>
      </c>
      <c r="P1" s="41" t="s">
        <v>37</v>
      </c>
      <c r="Q1" s="38" t="s">
        <v>45</v>
      </c>
    </row>
    <row r="2" spans="1:17" ht="18" x14ac:dyDescent="0.35">
      <c r="A2" s="37" t="s">
        <v>30</v>
      </c>
      <c r="B2" s="37" t="s">
        <v>25</v>
      </c>
      <c r="C2" s="38" t="s">
        <v>59</v>
      </c>
      <c r="D2" s="37" t="s">
        <v>27</v>
      </c>
      <c r="E2" s="37" t="s">
        <v>44</v>
      </c>
      <c r="F2" s="37" t="s">
        <v>53</v>
      </c>
      <c r="G2" s="38" t="s">
        <v>49</v>
      </c>
      <c r="H2" s="41" t="s">
        <v>61</v>
      </c>
      <c r="I2" s="37" t="s">
        <v>58</v>
      </c>
      <c r="J2" s="41" t="s">
        <v>74</v>
      </c>
      <c r="K2" s="37" t="s">
        <v>42</v>
      </c>
      <c r="L2" s="41" t="s">
        <v>64</v>
      </c>
      <c r="M2" s="41" t="s">
        <v>65</v>
      </c>
      <c r="N2" s="41" t="s">
        <v>68</v>
      </c>
      <c r="O2" s="42" t="s">
        <v>36</v>
      </c>
      <c r="P2" s="41" t="s">
        <v>71</v>
      </c>
      <c r="Q2" s="38" t="s">
        <v>46</v>
      </c>
    </row>
    <row r="3" spans="1:17" ht="18" x14ac:dyDescent="0.35">
      <c r="A3" s="38" t="s">
        <v>40</v>
      </c>
      <c r="B3" s="40" t="s">
        <v>52</v>
      </c>
      <c r="C3" s="37" t="s">
        <v>60</v>
      </c>
      <c r="D3" s="37" t="s">
        <v>56</v>
      </c>
      <c r="E3" s="37" t="s">
        <v>32</v>
      </c>
      <c r="F3" s="37" t="s">
        <v>54</v>
      </c>
      <c r="G3" s="38" t="s">
        <v>50</v>
      </c>
      <c r="H3" s="41" t="s">
        <v>62</v>
      </c>
      <c r="I3" s="38" t="s">
        <v>28</v>
      </c>
      <c r="J3" s="41" t="s">
        <v>75</v>
      </c>
      <c r="K3" s="38" t="s">
        <v>31</v>
      </c>
      <c r="L3" s="42" t="s">
        <v>34</v>
      </c>
      <c r="M3" s="42" t="s">
        <v>66</v>
      </c>
      <c r="N3" s="41" t="s">
        <v>38</v>
      </c>
      <c r="O3" s="42" t="s">
        <v>70</v>
      </c>
      <c r="P3" s="42" t="s">
        <v>72</v>
      </c>
      <c r="Q3" s="38" t="s">
        <v>47</v>
      </c>
    </row>
  </sheetData>
  <phoneticPr fontId="5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2012-10-27T14:25:23Z</cp:lastPrinted>
  <dcterms:created xsi:type="dcterms:W3CDTF">2012-10-18T06:59:21Z</dcterms:created>
  <dcterms:modified xsi:type="dcterms:W3CDTF">2013-11-29T14:19:40Z</dcterms:modified>
</cp:coreProperties>
</file>