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5.xml" ContentType="application/vnd.openxmlformats-officedocument.drawing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" windowWidth="15195" windowHeight="8190"/>
  </bookViews>
  <sheets>
    <sheet name="Strana 1 z 2 " sheetId="4" r:id="rId1"/>
    <sheet name="Strana 2 z 2" sheetId="5" r:id="rId2"/>
    <sheet name="Piškvorky_zadání" sheetId="2" r:id="rId3"/>
    <sheet name="Zmrzlina_zadání" sheetId="3" r:id="rId4"/>
    <sheet name="Piškvorky_řešení" sheetId="7" r:id="rId5"/>
    <sheet name="Zmrzlina_řešení" sheetId="8" r:id="rId6"/>
  </sheets>
  <calcPr calcId="145621"/>
</workbook>
</file>

<file path=xl/calcChain.xml><?xml version="1.0" encoding="utf-8"?>
<calcChain xmlns="http://schemas.openxmlformats.org/spreadsheetml/2006/main">
  <c r="BL30" i="8" l="1"/>
  <c r="BK30" i="8"/>
  <c r="BJ30" i="8"/>
  <c r="BI30" i="8"/>
  <c r="BH30" i="8"/>
  <c r="BG30" i="8"/>
  <c r="BF30" i="8"/>
  <c r="BE30" i="8"/>
  <c r="BD30" i="8"/>
  <c r="BC30" i="8"/>
  <c r="BB30" i="8"/>
  <c r="BA30" i="8"/>
  <c r="AZ30" i="8"/>
  <c r="AY30" i="8"/>
  <c r="AX30" i="8"/>
  <c r="AW30" i="8"/>
  <c r="AV30" i="8"/>
  <c r="AU30" i="8"/>
  <c r="AT30" i="8"/>
  <c r="AS30" i="8"/>
  <c r="AR30" i="8"/>
  <c r="AQ30" i="8"/>
  <c r="AP30" i="8"/>
  <c r="AO30" i="8"/>
  <c r="AN30" i="8"/>
  <c r="AM30" i="8"/>
  <c r="AL30" i="8"/>
  <c r="AK30" i="8"/>
  <c r="AJ30" i="8"/>
  <c r="AI30" i="8"/>
  <c r="AH30" i="8"/>
  <c r="AG30" i="8"/>
  <c r="AF30" i="8"/>
  <c r="AE30" i="8"/>
  <c r="AD30" i="8"/>
  <c r="AC30" i="8"/>
  <c r="AB30" i="8"/>
  <c r="AA30" i="8"/>
  <c r="Z30" i="8"/>
  <c r="Y30" i="8"/>
  <c r="X30" i="8"/>
  <c r="W30" i="8"/>
  <c r="V30" i="8"/>
  <c r="U30" i="8"/>
  <c r="T30" i="8"/>
  <c r="S30" i="8"/>
  <c r="R30" i="8"/>
  <c r="Q30" i="8"/>
  <c r="P30" i="8"/>
  <c r="O30" i="8"/>
  <c r="N30" i="8"/>
  <c r="M30" i="8"/>
  <c r="L30" i="8"/>
  <c r="K30" i="8"/>
  <c r="J30" i="8"/>
  <c r="I30" i="8"/>
  <c r="H30" i="8"/>
  <c r="G30" i="8"/>
  <c r="F30" i="8"/>
  <c r="E30" i="8"/>
  <c r="D30" i="8"/>
  <c r="C30" i="8"/>
  <c r="BQ21" i="8"/>
  <c r="BP21" i="8"/>
  <c r="BN21" i="8"/>
  <c r="BQ20" i="8"/>
  <c r="BP20" i="8"/>
  <c r="BN20" i="8"/>
  <c r="BQ22" i="8"/>
  <c r="BP22" i="8"/>
  <c r="BN22" i="8"/>
  <c r="BQ28" i="8"/>
  <c r="BP28" i="8"/>
  <c r="BN28" i="8"/>
  <c r="BQ14" i="8"/>
  <c r="BP14" i="8"/>
  <c r="BN14" i="8"/>
  <c r="BQ12" i="8"/>
  <c r="BP12" i="8"/>
  <c r="BN12" i="8"/>
  <c r="BQ13" i="8"/>
  <c r="BP13" i="8"/>
  <c r="BN13" i="8"/>
  <c r="BQ15" i="8"/>
  <c r="BP15" i="8"/>
  <c r="BN15" i="8"/>
  <c r="BQ26" i="8"/>
  <c r="BP26" i="8"/>
  <c r="BN26" i="8"/>
  <c r="BQ19" i="8"/>
  <c r="BP19" i="8"/>
  <c r="BN19" i="8"/>
  <c r="BQ27" i="8"/>
  <c r="BP27" i="8"/>
  <c r="BN27" i="8"/>
  <c r="BQ18" i="8"/>
  <c r="BP18" i="8"/>
  <c r="BN18" i="8"/>
  <c r="BQ24" i="8"/>
  <c r="BP24" i="8"/>
  <c r="BN24" i="8"/>
  <c r="BQ17" i="8"/>
  <c r="BP17" i="8"/>
  <c r="BN17" i="8"/>
  <c r="BQ25" i="8"/>
  <c r="BP25" i="8"/>
  <c r="BN25" i="8"/>
  <c r="BQ23" i="8"/>
  <c r="BP23" i="8"/>
  <c r="BN23" i="8"/>
  <c r="BQ16" i="8"/>
  <c r="BP16" i="8"/>
  <c r="BN16" i="8"/>
  <c r="BO16" i="8" s="1"/>
  <c r="F34" i="7"/>
  <c r="E34" i="7"/>
  <c r="D34" i="7"/>
  <c r="C34" i="7"/>
  <c r="F32" i="7"/>
  <c r="E32" i="7"/>
  <c r="D32" i="7"/>
  <c r="C32" i="7"/>
  <c r="F31" i="7"/>
  <c r="E31" i="7"/>
  <c r="D31" i="7"/>
  <c r="C31" i="7"/>
  <c r="F30" i="7"/>
  <c r="E30" i="7"/>
  <c r="D30" i="7"/>
  <c r="C30" i="7"/>
  <c r="F29" i="7"/>
  <c r="F33" i="7" s="1"/>
  <c r="E29" i="7"/>
  <c r="E33" i="7" s="1"/>
  <c r="E35" i="7" s="1"/>
  <c r="D29" i="7"/>
  <c r="D33" i="7" s="1"/>
  <c r="D35" i="7" s="1"/>
  <c r="C29" i="7"/>
  <c r="C33" i="7" s="1"/>
  <c r="BO25" i="8" l="1"/>
  <c r="BO23" i="8"/>
  <c r="BO17" i="8"/>
  <c r="BO18" i="8"/>
  <c r="BO19" i="8"/>
  <c r="BO15" i="8"/>
  <c r="BO12" i="8"/>
  <c r="BO28" i="8"/>
  <c r="BO20" i="8"/>
  <c r="BO24" i="8"/>
  <c r="BO27" i="8"/>
  <c r="BO26" i="8"/>
  <c r="BO13" i="8"/>
  <c r="BO14" i="8"/>
  <c r="BO22" i="8"/>
  <c r="BO21" i="8"/>
  <c r="C37" i="7"/>
  <c r="C38" i="7" s="1"/>
  <c r="C35" i="7"/>
  <c r="F35" i="7"/>
</calcChain>
</file>

<file path=xl/sharedStrings.xml><?xml version="1.0" encoding="utf-8"?>
<sst xmlns="http://schemas.openxmlformats.org/spreadsheetml/2006/main" count="147" uniqueCount="69">
  <si>
    <t>Kamila</t>
  </si>
  <si>
    <t>září</t>
  </si>
  <si>
    <t xml:space="preserve">říjen </t>
  </si>
  <si>
    <t>listopad</t>
  </si>
  <si>
    <t>prosinec</t>
  </si>
  <si>
    <t>Jiřina</t>
  </si>
  <si>
    <t>říjen</t>
  </si>
  <si>
    <t>Ester</t>
  </si>
  <si>
    <t>Bětka</t>
  </si>
  <si>
    <t>počet výher</t>
  </si>
  <si>
    <t>procentuální úspěšnost</t>
  </si>
  <si>
    <t>výher celkem</t>
  </si>
  <si>
    <t>celkový počet her</t>
  </si>
  <si>
    <t>Šablona 32</t>
  </si>
  <si>
    <t>s právem státní jazykové zkoušky Jihlava</t>
  </si>
  <si>
    <t>Obchodní akademie a Jazyková škola</t>
  </si>
  <si>
    <t xml:space="preserve">Číslo projektu: </t>
  </si>
  <si>
    <t>CZ.1.07/1.5.00/34.0744</t>
  </si>
  <si>
    <t xml:space="preserve">Šablona: </t>
  </si>
  <si>
    <t>VY_32_INOVACE</t>
  </si>
  <si>
    <t>Číslo DUMU:</t>
  </si>
  <si>
    <t>Předmět:</t>
  </si>
  <si>
    <t>Informační technologie</t>
  </si>
  <si>
    <t>Název materiálu:</t>
  </si>
  <si>
    <t>Autor:</t>
  </si>
  <si>
    <t>Mgr. Jitka Vrzáčková</t>
  </si>
  <si>
    <t>Formát:</t>
  </si>
  <si>
    <t xml:space="preserve">Dokument Microsoft Excel </t>
  </si>
  <si>
    <t>Velikost:</t>
  </si>
  <si>
    <t>Stupeň a typ vzdělávání:</t>
  </si>
  <si>
    <t xml:space="preserve">SŠ – odborné vzdělávání </t>
  </si>
  <si>
    <t>Licence k obrazovému materiálu:</t>
  </si>
  <si>
    <t xml:space="preserve">CC BY-NC-SA </t>
  </si>
  <si>
    <t>Datum vytvoření:</t>
  </si>
  <si>
    <t>Klíčová slova:</t>
  </si>
  <si>
    <t>Anotace:</t>
  </si>
  <si>
    <t>012.ICT.12</t>
  </si>
  <si>
    <t>24. 11. 2013</t>
  </si>
  <si>
    <t>Pracovní list slouží jako pomůcka pro procvičení funkcí a vytváření grafů, které se žáci naučili v předchozích hodinách nebo v minulém školním roce.</t>
  </si>
  <si>
    <t>VY_32_INOVACE_012.ICT.12</t>
  </si>
  <si>
    <t>Druh zmrzliny</t>
  </si>
  <si>
    <t>čokoládová</t>
  </si>
  <si>
    <t>pistáciová</t>
  </si>
  <si>
    <t>vanilková</t>
  </si>
  <si>
    <t>jahodová</t>
  </si>
  <si>
    <t>straciatella</t>
  </si>
  <si>
    <t>jogurtová</t>
  </si>
  <si>
    <t>vlašský ořech</t>
  </si>
  <si>
    <t>kávová</t>
  </si>
  <si>
    <t>višňová</t>
  </si>
  <si>
    <t>citrónová</t>
  </si>
  <si>
    <t>banánová</t>
  </si>
  <si>
    <t>ananasová</t>
  </si>
  <si>
    <t>borůvková</t>
  </si>
  <si>
    <t>zelené jablko</t>
  </si>
  <si>
    <t>lesní ovoce</t>
  </si>
  <si>
    <t>nugátová</t>
  </si>
  <si>
    <t>melounová</t>
  </si>
  <si>
    <t>Počet kopečků zmrzliny v prázdninových dnech</t>
  </si>
  <si>
    <t>Celkový počet kopečků daného druhu</t>
  </si>
  <si>
    <t>Maximální denní počet kopečků daného druhu</t>
  </si>
  <si>
    <t>Minimální denní počet kopečků daného druhu</t>
  </si>
  <si>
    <t>Největší počet výher</t>
  </si>
  <si>
    <t>Celkový počet denně prodaných kopečků</t>
  </si>
  <si>
    <t>Osoba s nejvyšším počtem výher</t>
  </si>
  <si>
    <t>Pořadí druhů zmrzlin podle celkového počtu prodaných kopečků</t>
  </si>
  <si>
    <r>
      <rPr>
        <sz val="16"/>
        <rFont val="Calibri"/>
        <family val="2"/>
        <charset val="238"/>
        <scheme val="minor"/>
      </rPr>
      <t xml:space="preserve">152 </t>
    </r>
    <r>
      <rPr>
        <sz val="16"/>
        <color theme="1"/>
        <rFont val="Calibri"/>
        <family val="2"/>
        <charset val="238"/>
        <scheme val="minor"/>
      </rPr>
      <t xml:space="preserve">KB </t>
    </r>
  </si>
  <si>
    <t>Max, Min, Suma, Když, relativní, absolutní odkaz, Rank, Countif</t>
  </si>
  <si>
    <t>Excel - Základní funkce a grafy - opakování znalostí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</si>
</sst>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%"/>
    <numFmt numFmtId="165" formatCode="d/m;@"/>
  </numFmts>
  <fonts count="11" x14ac:knownFonts="1">
    <font>
      <sz val="11"/>
      <color theme="1"/>
      <name val="Calibri"/>
      <family val="2"/>
      <charset val="238"/>
      <scheme val="minor"/>
    </font>
    <font>
      <sz val="18"/>
      <color rgb="FF000000"/>
      <name val="Calibri"/>
      <family val="2"/>
      <charset val="238"/>
    </font>
    <font>
      <sz val="12"/>
      <color theme="1"/>
      <name val="Calibri"/>
      <family val="2"/>
      <charset val="238"/>
    </font>
    <font>
      <sz val="12"/>
      <color rgb="FF000000"/>
      <name val="Calibri"/>
      <family val="2"/>
      <charset val="238"/>
    </font>
    <font>
      <sz val="24"/>
      <color rgb="FF000000"/>
      <name val="Calibri"/>
      <family val="2"/>
      <charset val="238"/>
    </font>
    <font>
      <sz val="16"/>
      <color theme="1"/>
      <name val="Calibri"/>
      <family val="2"/>
      <charset val="238"/>
      <scheme val="minor"/>
    </font>
    <font>
      <sz val="16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92D05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Alignment="1">
      <alignment wrapText="1"/>
    </xf>
    <xf numFmtId="164" fontId="0" fillId="0" borderId="0" xfId="0" applyNumberFormat="1" applyAlignment="1">
      <alignment wrapText="1"/>
    </xf>
    <xf numFmtId="0" fontId="0" fillId="0" borderId="7" xfId="0" applyBorder="1" applyAlignment="1">
      <alignment wrapText="1"/>
    </xf>
    <xf numFmtId="0" fontId="0" fillId="0" borderId="7" xfId="0" applyBorder="1"/>
    <xf numFmtId="0" fontId="0" fillId="0" borderId="8" xfId="0" applyBorder="1"/>
    <xf numFmtId="0" fontId="0" fillId="0" borderId="10" xfId="0" applyBorder="1"/>
    <xf numFmtId="0" fontId="0" fillId="0" borderId="13" xfId="0" applyBorder="1"/>
    <xf numFmtId="0" fontId="0" fillId="0" borderId="0" xfId="0" applyBorder="1"/>
    <xf numFmtId="0" fontId="0" fillId="0" borderId="14" xfId="0" applyBorder="1"/>
    <xf numFmtId="0" fontId="0" fillId="2" borderId="15" xfId="0" applyFill="1" applyBorder="1"/>
    <xf numFmtId="0" fontId="0" fillId="2" borderId="16" xfId="0" applyFill="1" applyBorder="1"/>
    <xf numFmtId="0" fontId="0" fillId="2" borderId="17" xfId="0" applyFill="1" applyBorder="1"/>
    <xf numFmtId="0" fontId="0" fillId="0" borderId="18" xfId="0" applyFill="1" applyBorder="1" applyAlignment="1">
      <alignment wrapText="1"/>
    </xf>
    <xf numFmtId="0" fontId="0" fillId="3" borderId="19" xfId="0" applyFill="1" applyBorder="1"/>
    <xf numFmtId="0" fontId="0" fillId="3" borderId="20" xfId="0" applyFill="1" applyBorder="1"/>
    <xf numFmtId="0" fontId="0" fillId="0" borderId="21" xfId="0" applyFill="1" applyBorder="1" applyAlignment="1">
      <alignment wrapText="1"/>
    </xf>
    <xf numFmtId="0" fontId="0" fillId="0" borderId="22" xfId="0" applyFill="1" applyBorder="1" applyAlignment="1">
      <alignment wrapText="1"/>
    </xf>
    <xf numFmtId="0" fontId="0" fillId="3" borderId="6" xfId="0" applyFill="1" applyBorder="1"/>
    <xf numFmtId="0" fontId="0" fillId="3" borderId="9" xfId="0" applyFill="1" applyBorder="1"/>
    <xf numFmtId="0" fontId="5" fillId="0" borderId="1" xfId="0" applyFont="1" applyBorder="1" applyAlignment="1">
      <alignment horizontal="justify" vertical="top" wrapText="1"/>
    </xf>
    <xf numFmtId="0" fontId="5" fillId="0" borderId="1" xfId="0" applyFont="1" applyBorder="1" applyAlignment="1">
      <alignment horizontal="left" vertical="top" wrapText="1" indent="1"/>
    </xf>
    <xf numFmtId="0" fontId="7" fillId="0" borderId="1" xfId="0" applyFont="1" applyBorder="1" applyAlignment="1">
      <alignment horizontal="left" vertical="top"/>
    </xf>
    <xf numFmtId="49" fontId="5" fillId="0" borderId="1" xfId="0" applyNumberFormat="1" applyFont="1" applyBorder="1" applyAlignment="1">
      <alignment horizontal="left" vertical="top" wrapText="1" indent="1"/>
    </xf>
    <xf numFmtId="0" fontId="8" fillId="0" borderId="0" xfId="0" applyFont="1"/>
    <xf numFmtId="0" fontId="9" fillId="0" borderId="1" xfId="0" applyFont="1" applyBorder="1"/>
    <xf numFmtId="0" fontId="9" fillId="0" borderId="6" xfId="0" applyFont="1" applyBorder="1"/>
    <xf numFmtId="0" fontId="10" fillId="0" borderId="0" xfId="0" applyFont="1"/>
    <xf numFmtId="0" fontId="0" fillId="2" borderId="1" xfId="0" applyFill="1" applyBorder="1"/>
    <xf numFmtId="0" fontId="8" fillId="4" borderId="1" xfId="0" applyFont="1" applyFill="1" applyBorder="1" applyAlignment="1">
      <alignment wrapText="1"/>
    </xf>
    <xf numFmtId="0" fontId="0" fillId="3" borderId="1" xfId="0" applyFill="1" applyBorder="1"/>
    <xf numFmtId="0" fontId="8" fillId="0" borderId="0" xfId="0" applyFont="1" applyBorder="1"/>
    <xf numFmtId="0" fontId="8" fillId="0" borderId="0" xfId="0" applyFont="1" applyBorder="1" applyAlignment="1">
      <alignment wrapText="1"/>
    </xf>
    <xf numFmtId="0" fontId="8" fillId="0" borderId="0" xfId="0" applyFont="1" applyFill="1" applyBorder="1"/>
    <xf numFmtId="0" fontId="0" fillId="0" borderId="0" xfId="0" applyFill="1" applyBorder="1"/>
    <xf numFmtId="165" fontId="9" fillId="0" borderId="1" xfId="0" applyNumberFormat="1" applyFont="1" applyBorder="1"/>
    <xf numFmtId="0" fontId="9" fillId="4" borderId="1" xfId="0" applyFont="1" applyFill="1" applyBorder="1" applyAlignment="1">
      <alignment wrapText="1"/>
    </xf>
    <xf numFmtId="164" fontId="0" fillId="5" borderId="11" xfId="0" applyNumberFormat="1" applyFill="1" applyBorder="1"/>
    <xf numFmtId="164" fontId="0" fillId="5" borderId="12" xfId="0" applyNumberFormat="1" applyFill="1" applyBorder="1"/>
    <xf numFmtId="0" fontId="0" fillId="0" borderId="18" xfId="0" applyBorder="1" applyAlignment="1">
      <alignment wrapText="1"/>
    </xf>
    <xf numFmtId="0" fontId="0" fillId="0" borderId="21" xfId="0" applyBorder="1" applyAlignment="1">
      <alignment wrapText="1"/>
    </xf>
    <xf numFmtId="0" fontId="0" fillId="6" borderId="1" xfId="0" applyFill="1" applyBorder="1"/>
    <xf numFmtId="0" fontId="0" fillId="6" borderId="20" xfId="0" applyFill="1" applyBorder="1"/>
    <xf numFmtId="0" fontId="0" fillId="6" borderId="12" xfId="0" applyFill="1" applyBorder="1"/>
    <xf numFmtId="0" fontId="5" fillId="0" borderId="1" xfId="0" applyFont="1" applyFill="1" applyBorder="1" applyAlignment="1">
      <alignment horizontal="left" vertical="top" wrapText="1" indent="1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/>
            </a:pPr>
            <a:r>
              <a:rPr lang="cs-CZ"/>
              <a:t>Rozložení výher při hře piškvorky</a:t>
            </a:r>
          </a:p>
        </c:rich>
      </c:tx>
      <c:overlay val="0"/>
    </c:title>
    <c:autoTitleDeleted val="0"/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dLbls>
            <c:dLblPos val="ctr"/>
            <c:showLegendKey val="0"/>
            <c:showVal val="1"/>
            <c:showCatName val="1"/>
            <c:showSerName val="0"/>
            <c:showPercent val="0"/>
            <c:showBubbleSize val="0"/>
            <c:showLeaderLines val="1"/>
          </c:dLbls>
          <c:cat>
            <c:strRef>
              <c:f>Piškvorky_řešení!$C$28:$F$28</c:f>
              <c:strCache>
                <c:ptCount val="4"/>
                <c:pt idx="0">
                  <c:v>Kamila</c:v>
                </c:pt>
                <c:pt idx="1">
                  <c:v>Jiřina</c:v>
                </c:pt>
                <c:pt idx="2">
                  <c:v>Ester</c:v>
                </c:pt>
                <c:pt idx="3">
                  <c:v>Bětka</c:v>
                </c:pt>
              </c:strCache>
            </c:strRef>
          </c:cat>
          <c:val>
            <c:numRef>
              <c:f>Piškvorky_řešení!$C$33:$F$33</c:f>
              <c:numCache>
                <c:formatCode>General</c:formatCode>
                <c:ptCount val="4"/>
                <c:pt idx="0">
                  <c:v>28</c:v>
                </c:pt>
                <c:pt idx="1">
                  <c:v>33</c:v>
                </c:pt>
                <c:pt idx="2">
                  <c:v>24</c:v>
                </c:pt>
                <c:pt idx="3">
                  <c:v>35</c:v>
                </c:pt>
              </c:numCache>
            </c:numRef>
          </c:val>
        </c:ser>
        <c:dLbls>
          <c:showLegendKey val="0"/>
          <c:showVal val="1"/>
          <c:showCatName val="1"/>
          <c:showSerName val="0"/>
          <c:showPercent val="0"/>
          <c:showBubbleSize val="0"/>
          <c:showLeaderLines val="1"/>
        </c:dLbls>
      </c:pie3DChart>
    </c:plotArea>
    <c:plotVisOnly val="1"/>
    <c:dispBlanksAs val="zero"/>
    <c:showDLblsOverMax val="0"/>
  </c:chart>
  <c:spPr>
    <a:solidFill>
      <a:schemeClr val="accent4">
        <a:lumMod val="20000"/>
        <a:lumOff val="80000"/>
      </a:schemeClr>
    </a:solidFill>
    <a:ln>
      <a:solidFill>
        <a:schemeClr val="tx1"/>
      </a:solidFill>
    </a:ln>
    <a:effectLst/>
  </c:spPr>
  <c:printSettings>
    <c:headerFooter/>
    <c:pageMargins b="0.78740157499999996" l="0.70000000000000007" r="0.70000000000000007" t="0.78740157499999996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cs-CZ"/>
              <a:t>Přehled výher ve hře piškvorky</a:t>
            </a:r>
          </a:p>
        </c:rich>
      </c:tx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Piškvorky_řešení!$C$28</c:f>
              <c:strCache>
                <c:ptCount val="1"/>
                <c:pt idx="0">
                  <c:v>Kamila</c:v>
                </c:pt>
              </c:strCache>
            </c:strRef>
          </c:tx>
          <c:invertIfNegative val="0"/>
          <c:cat>
            <c:strRef>
              <c:f>Piškvorky_řešení!$B$29:$B$32</c:f>
              <c:strCache>
                <c:ptCount val="4"/>
                <c:pt idx="0">
                  <c:v>září</c:v>
                </c:pt>
                <c:pt idx="1">
                  <c:v>říjen</c:v>
                </c:pt>
                <c:pt idx="2">
                  <c:v>listopad</c:v>
                </c:pt>
                <c:pt idx="3">
                  <c:v>prosinec</c:v>
                </c:pt>
              </c:strCache>
            </c:strRef>
          </c:cat>
          <c:val>
            <c:numRef>
              <c:f>Piškvorky_řešení!$C$29:$C$32</c:f>
              <c:numCache>
                <c:formatCode>General</c:formatCode>
                <c:ptCount val="4"/>
                <c:pt idx="0">
                  <c:v>9</c:v>
                </c:pt>
                <c:pt idx="1">
                  <c:v>4</c:v>
                </c:pt>
                <c:pt idx="2">
                  <c:v>6</c:v>
                </c:pt>
                <c:pt idx="3">
                  <c:v>9</c:v>
                </c:pt>
              </c:numCache>
            </c:numRef>
          </c:val>
        </c:ser>
        <c:ser>
          <c:idx val="1"/>
          <c:order val="1"/>
          <c:tx>
            <c:strRef>
              <c:f>Piškvorky_řešení!$D$28</c:f>
              <c:strCache>
                <c:ptCount val="1"/>
                <c:pt idx="0">
                  <c:v>Jiřina</c:v>
                </c:pt>
              </c:strCache>
            </c:strRef>
          </c:tx>
          <c:invertIfNegative val="0"/>
          <c:cat>
            <c:strRef>
              <c:f>Piškvorky_řešení!$B$29:$B$32</c:f>
              <c:strCache>
                <c:ptCount val="4"/>
                <c:pt idx="0">
                  <c:v>září</c:v>
                </c:pt>
                <c:pt idx="1">
                  <c:v>říjen</c:v>
                </c:pt>
                <c:pt idx="2">
                  <c:v>listopad</c:v>
                </c:pt>
                <c:pt idx="3">
                  <c:v>prosinec</c:v>
                </c:pt>
              </c:strCache>
            </c:strRef>
          </c:cat>
          <c:val>
            <c:numRef>
              <c:f>Piškvorky_řešení!$D$29:$D$32</c:f>
              <c:numCache>
                <c:formatCode>General</c:formatCode>
                <c:ptCount val="4"/>
                <c:pt idx="0">
                  <c:v>6</c:v>
                </c:pt>
                <c:pt idx="1">
                  <c:v>8</c:v>
                </c:pt>
                <c:pt idx="2">
                  <c:v>10</c:v>
                </c:pt>
                <c:pt idx="3">
                  <c:v>9</c:v>
                </c:pt>
              </c:numCache>
            </c:numRef>
          </c:val>
        </c:ser>
        <c:ser>
          <c:idx val="2"/>
          <c:order val="2"/>
          <c:tx>
            <c:strRef>
              <c:f>Piškvorky_řešení!$E$28</c:f>
              <c:strCache>
                <c:ptCount val="1"/>
                <c:pt idx="0">
                  <c:v>Ester</c:v>
                </c:pt>
              </c:strCache>
            </c:strRef>
          </c:tx>
          <c:invertIfNegative val="0"/>
          <c:cat>
            <c:strRef>
              <c:f>Piškvorky_řešení!$B$29:$B$32</c:f>
              <c:strCache>
                <c:ptCount val="4"/>
                <c:pt idx="0">
                  <c:v>září</c:v>
                </c:pt>
                <c:pt idx="1">
                  <c:v>říjen</c:v>
                </c:pt>
                <c:pt idx="2">
                  <c:v>listopad</c:v>
                </c:pt>
                <c:pt idx="3">
                  <c:v>prosinec</c:v>
                </c:pt>
              </c:strCache>
            </c:strRef>
          </c:cat>
          <c:val>
            <c:numRef>
              <c:f>Piškvorky_řešení!$E$29:$E$32</c:f>
              <c:numCache>
                <c:formatCode>General</c:formatCode>
                <c:ptCount val="4"/>
                <c:pt idx="0">
                  <c:v>5</c:v>
                </c:pt>
                <c:pt idx="1">
                  <c:v>8</c:v>
                </c:pt>
                <c:pt idx="2">
                  <c:v>6</c:v>
                </c:pt>
                <c:pt idx="3">
                  <c:v>5</c:v>
                </c:pt>
              </c:numCache>
            </c:numRef>
          </c:val>
        </c:ser>
        <c:ser>
          <c:idx val="3"/>
          <c:order val="3"/>
          <c:tx>
            <c:strRef>
              <c:f>Piškvorky_řešení!$F$28</c:f>
              <c:strCache>
                <c:ptCount val="1"/>
                <c:pt idx="0">
                  <c:v>Bětka</c:v>
                </c:pt>
              </c:strCache>
            </c:strRef>
          </c:tx>
          <c:invertIfNegative val="0"/>
          <c:cat>
            <c:strRef>
              <c:f>Piškvorky_řešení!$B$29:$B$32</c:f>
              <c:strCache>
                <c:ptCount val="4"/>
                <c:pt idx="0">
                  <c:v>září</c:v>
                </c:pt>
                <c:pt idx="1">
                  <c:v>říjen</c:v>
                </c:pt>
                <c:pt idx="2">
                  <c:v>listopad</c:v>
                </c:pt>
                <c:pt idx="3">
                  <c:v>prosinec</c:v>
                </c:pt>
              </c:strCache>
            </c:strRef>
          </c:cat>
          <c:val>
            <c:numRef>
              <c:f>Piškvorky_řešení!$F$29:$F$32</c:f>
              <c:numCache>
                <c:formatCode>General</c:formatCode>
                <c:ptCount val="4"/>
                <c:pt idx="0">
                  <c:v>10</c:v>
                </c:pt>
                <c:pt idx="1">
                  <c:v>10</c:v>
                </c:pt>
                <c:pt idx="2">
                  <c:v>8</c:v>
                </c:pt>
                <c:pt idx="3">
                  <c:v>7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144910976"/>
        <c:axId val="144925056"/>
        <c:axId val="0"/>
      </c:bar3DChart>
      <c:catAx>
        <c:axId val="144910976"/>
        <c:scaling>
          <c:orientation val="minMax"/>
        </c:scaling>
        <c:delete val="0"/>
        <c:axPos val="b"/>
        <c:majorTickMark val="out"/>
        <c:minorTickMark val="none"/>
        <c:tickLblPos val="nextTo"/>
        <c:crossAx val="144925056"/>
        <c:crosses val="autoZero"/>
        <c:auto val="1"/>
        <c:lblAlgn val="ctr"/>
        <c:lblOffset val="100"/>
        <c:noMultiLvlLbl val="0"/>
      </c:catAx>
      <c:valAx>
        <c:axId val="14492505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cs-CZ"/>
                  <a:t>Počet výher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4491097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solidFill>
      <a:schemeClr val="accent4">
        <a:lumMod val="20000"/>
        <a:lumOff val="80000"/>
      </a:schemeClr>
    </a:solidFill>
    <a:ln>
      <a:solidFill>
        <a:schemeClr val="tx1"/>
      </a:solidFill>
    </a:ln>
    <a:effectLst>
      <a:outerShdw blurRad="50800" dist="38100" algn="l" rotWithShape="0">
        <a:prstClr val="black">
          <a:alpha val="40000"/>
        </a:prstClr>
      </a:outerShdw>
    </a:effectLst>
  </c:spPr>
  <c:printSettings>
    <c:headerFooter/>
    <c:pageMargins b="0.78740157499999996" l="0.70000000000000007" r="0.70000000000000007" t="0.78740157499999996" header="0.30000000000000004" footer="0.30000000000000004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cs-CZ"/>
              <a:t>Počet prodaných</a:t>
            </a:r>
            <a:r>
              <a:rPr lang="cs-CZ" baseline="0"/>
              <a:t> kopečků čokoládové a vanilkové zmrzliny v červenci</a:t>
            </a:r>
            <a:endParaRPr lang="cs-CZ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Zmrzlina_řešení!$B$16</c:f>
              <c:strCache>
                <c:ptCount val="1"/>
                <c:pt idx="0">
                  <c:v>čokoládová</c:v>
                </c:pt>
              </c:strCache>
            </c:strRef>
          </c:tx>
          <c:spPr>
            <a:ln>
              <a:solidFill>
                <a:schemeClr val="accent6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Zmrzlina_řešení!$C$11:$AG$11</c:f>
              <c:numCache>
                <c:formatCode>d/m;@</c:formatCode>
                <c:ptCount val="31"/>
                <c:pt idx="0">
                  <c:v>41456</c:v>
                </c:pt>
                <c:pt idx="1">
                  <c:v>41457</c:v>
                </c:pt>
                <c:pt idx="2">
                  <c:v>41458</c:v>
                </c:pt>
                <c:pt idx="3">
                  <c:v>41459</c:v>
                </c:pt>
                <c:pt idx="4">
                  <c:v>41460</c:v>
                </c:pt>
                <c:pt idx="5">
                  <c:v>41461</c:v>
                </c:pt>
                <c:pt idx="6">
                  <c:v>41462</c:v>
                </c:pt>
                <c:pt idx="7">
                  <c:v>41463</c:v>
                </c:pt>
                <c:pt idx="8">
                  <c:v>41464</c:v>
                </c:pt>
                <c:pt idx="9">
                  <c:v>41465</c:v>
                </c:pt>
                <c:pt idx="10">
                  <c:v>41466</c:v>
                </c:pt>
                <c:pt idx="11">
                  <c:v>41467</c:v>
                </c:pt>
                <c:pt idx="12">
                  <c:v>41468</c:v>
                </c:pt>
                <c:pt idx="13">
                  <c:v>41469</c:v>
                </c:pt>
                <c:pt idx="14">
                  <c:v>41470</c:v>
                </c:pt>
                <c:pt idx="15">
                  <c:v>41471</c:v>
                </c:pt>
                <c:pt idx="16">
                  <c:v>41472</c:v>
                </c:pt>
                <c:pt idx="17">
                  <c:v>41473</c:v>
                </c:pt>
                <c:pt idx="18">
                  <c:v>41474</c:v>
                </c:pt>
                <c:pt idx="19">
                  <c:v>41475</c:v>
                </c:pt>
                <c:pt idx="20">
                  <c:v>41476</c:v>
                </c:pt>
                <c:pt idx="21">
                  <c:v>41477</c:v>
                </c:pt>
                <c:pt idx="22">
                  <c:v>41478</c:v>
                </c:pt>
                <c:pt idx="23">
                  <c:v>41479</c:v>
                </c:pt>
                <c:pt idx="24">
                  <c:v>41480</c:v>
                </c:pt>
                <c:pt idx="25">
                  <c:v>41481</c:v>
                </c:pt>
                <c:pt idx="26">
                  <c:v>41482</c:v>
                </c:pt>
                <c:pt idx="27">
                  <c:v>41483</c:v>
                </c:pt>
                <c:pt idx="28">
                  <c:v>41484</c:v>
                </c:pt>
                <c:pt idx="29">
                  <c:v>41485</c:v>
                </c:pt>
                <c:pt idx="30">
                  <c:v>41486</c:v>
                </c:pt>
              </c:numCache>
            </c:numRef>
          </c:cat>
          <c:val>
            <c:numRef>
              <c:f>Zmrzlina_řešení!$C$16:$AG$16</c:f>
              <c:numCache>
                <c:formatCode>General</c:formatCode>
                <c:ptCount val="31"/>
                <c:pt idx="0">
                  <c:v>86</c:v>
                </c:pt>
                <c:pt idx="1">
                  <c:v>73</c:v>
                </c:pt>
                <c:pt idx="2">
                  <c:v>49</c:v>
                </c:pt>
                <c:pt idx="3">
                  <c:v>46</c:v>
                </c:pt>
                <c:pt idx="4">
                  <c:v>57</c:v>
                </c:pt>
                <c:pt idx="5">
                  <c:v>52</c:v>
                </c:pt>
                <c:pt idx="6">
                  <c:v>63</c:v>
                </c:pt>
                <c:pt idx="7">
                  <c:v>54</c:v>
                </c:pt>
                <c:pt idx="8">
                  <c:v>39</c:v>
                </c:pt>
                <c:pt idx="9">
                  <c:v>70</c:v>
                </c:pt>
                <c:pt idx="10">
                  <c:v>58</c:v>
                </c:pt>
                <c:pt idx="11">
                  <c:v>73</c:v>
                </c:pt>
                <c:pt idx="12">
                  <c:v>48</c:v>
                </c:pt>
                <c:pt idx="13">
                  <c:v>56</c:v>
                </c:pt>
                <c:pt idx="14">
                  <c:v>52</c:v>
                </c:pt>
                <c:pt idx="15">
                  <c:v>42</c:v>
                </c:pt>
                <c:pt idx="16">
                  <c:v>51</c:v>
                </c:pt>
                <c:pt idx="17">
                  <c:v>31</c:v>
                </c:pt>
                <c:pt idx="18">
                  <c:v>36</c:v>
                </c:pt>
                <c:pt idx="19">
                  <c:v>51</c:v>
                </c:pt>
                <c:pt idx="20">
                  <c:v>86</c:v>
                </c:pt>
                <c:pt idx="21">
                  <c:v>73</c:v>
                </c:pt>
                <c:pt idx="22">
                  <c:v>49</c:v>
                </c:pt>
                <c:pt idx="23">
                  <c:v>46</c:v>
                </c:pt>
                <c:pt idx="24">
                  <c:v>57</c:v>
                </c:pt>
                <c:pt idx="25">
                  <c:v>52</c:v>
                </c:pt>
                <c:pt idx="26">
                  <c:v>63</c:v>
                </c:pt>
                <c:pt idx="27">
                  <c:v>54</c:v>
                </c:pt>
                <c:pt idx="28">
                  <c:v>39</c:v>
                </c:pt>
                <c:pt idx="29">
                  <c:v>70</c:v>
                </c:pt>
                <c:pt idx="30">
                  <c:v>58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Zmrzlina_řešení!$B$25</c:f>
              <c:strCache>
                <c:ptCount val="1"/>
                <c:pt idx="0">
                  <c:v>vanilková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Zmrzlina_řešení!$C$11:$AG$11</c:f>
              <c:numCache>
                <c:formatCode>d/m;@</c:formatCode>
                <c:ptCount val="31"/>
                <c:pt idx="0">
                  <c:v>41456</c:v>
                </c:pt>
                <c:pt idx="1">
                  <c:v>41457</c:v>
                </c:pt>
                <c:pt idx="2">
                  <c:v>41458</c:v>
                </c:pt>
                <c:pt idx="3">
                  <c:v>41459</c:v>
                </c:pt>
                <c:pt idx="4">
                  <c:v>41460</c:v>
                </c:pt>
                <c:pt idx="5">
                  <c:v>41461</c:v>
                </c:pt>
                <c:pt idx="6">
                  <c:v>41462</c:v>
                </c:pt>
                <c:pt idx="7">
                  <c:v>41463</c:v>
                </c:pt>
                <c:pt idx="8">
                  <c:v>41464</c:v>
                </c:pt>
                <c:pt idx="9">
                  <c:v>41465</c:v>
                </c:pt>
                <c:pt idx="10">
                  <c:v>41466</c:v>
                </c:pt>
                <c:pt idx="11">
                  <c:v>41467</c:v>
                </c:pt>
                <c:pt idx="12">
                  <c:v>41468</c:v>
                </c:pt>
                <c:pt idx="13">
                  <c:v>41469</c:v>
                </c:pt>
                <c:pt idx="14">
                  <c:v>41470</c:v>
                </c:pt>
                <c:pt idx="15">
                  <c:v>41471</c:v>
                </c:pt>
                <c:pt idx="16">
                  <c:v>41472</c:v>
                </c:pt>
                <c:pt idx="17">
                  <c:v>41473</c:v>
                </c:pt>
                <c:pt idx="18">
                  <c:v>41474</c:v>
                </c:pt>
                <c:pt idx="19">
                  <c:v>41475</c:v>
                </c:pt>
                <c:pt idx="20">
                  <c:v>41476</c:v>
                </c:pt>
                <c:pt idx="21">
                  <c:v>41477</c:v>
                </c:pt>
                <c:pt idx="22">
                  <c:v>41478</c:v>
                </c:pt>
                <c:pt idx="23">
                  <c:v>41479</c:v>
                </c:pt>
                <c:pt idx="24">
                  <c:v>41480</c:v>
                </c:pt>
                <c:pt idx="25">
                  <c:v>41481</c:v>
                </c:pt>
                <c:pt idx="26">
                  <c:v>41482</c:v>
                </c:pt>
                <c:pt idx="27">
                  <c:v>41483</c:v>
                </c:pt>
                <c:pt idx="28">
                  <c:v>41484</c:v>
                </c:pt>
                <c:pt idx="29">
                  <c:v>41485</c:v>
                </c:pt>
                <c:pt idx="30">
                  <c:v>41486</c:v>
                </c:pt>
              </c:numCache>
            </c:numRef>
          </c:cat>
          <c:val>
            <c:numRef>
              <c:f>Zmrzlina_řešení!$C$25:$AG$25</c:f>
              <c:numCache>
                <c:formatCode>General</c:formatCode>
                <c:ptCount val="31"/>
                <c:pt idx="0">
                  <c:v>63</c:v>
                </c:pt>
                <c:pt idx="1">
                  <c:v>53</c:v>
                </c:pt>
                <c:pt idx="2">
                  <c:v>53</c:v>
                </c:pt>
                <c:pt idx="3">
                  <c:v>27</c:v>
                </c:pt>
                <c:pt idx="4">
                  <c:v>34</c:v>
                </c:pt>
                <c:pt idx="5">
                  <c:v>63</c:v>
                </c:pt>
                <c:pt idx="6">
                  <c:v>53</c:v>
                </c:pt>
                <c:pt idx="7">
                  <c:v>53</c:v>
                </c:pt>
                <c:pt idx="8">
                  <c:v>53</c:v>
                </c:pt>
                <c:pt idx="9">
                  <c:v>53</c:v>
                </c:pt>
                <c:pt idx="10">
                  <c:v>27</c:v>
                </c:pt>
                <c:pt idx="11">
                  <c:v>34</c:v>
                </c:pt>
                <c:pt idx="12">
                  <c:v>63</c:v>
                </c:pt>
                <c:pt idx="13">
                  <c:v>53</c:v>
                </c:pt>
                <c:pt idx="14">
                  <c:v>53</c:v>
                </c:pt>
                <c:pt idx="15">
                  <c:v>47</c:v>
                </c:pt>
                <c:pt idx="16">
                  <c:v>27</c:v>
                </c:pt>
                <c:pt idx="17">
                  <c:v>36</c:v>
                </c:pt>
                <c:pt idx="18">
                  <c:v>41</c:v>
                </c:pt>
                <c:pt idx="19">
                  <c:v>53</c:v>
                </c:pt>
                <c:pt idx="20">
                  <c:v>63</c:v>
                </c:pt>
                <c:pt idx="21">
                  <c:v>53</c:v>
                </c:pt>
                <c:pt idx="22">
                  <c:v>53</c:v>
                </c:pt>
                <c:pt idx="23">
                  <c:v>27</c:v>
                </c:pt>
                <c:pt idx="24">
                  <c:v>34</c:v>
                </c:pt>
                <c:pt idx="25">
                  <c:v>63</c:v>
                </c:pt>
                <c:pt idx="26">
                  <c:v>53</c:v>
                </c:pt>
                <c:pt idx="27">
                  <c:v>53</c:v>
                </c:pt>
                <c:pt idx="28">
                  <c:v>53</c:v>
                </c:pt>
                <c:pt idx="29">
                  <c:v>53</c:v>
                </c:pt>
                <c:pt idx="30">
                  <c:v>27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5301888"/>
        <c:axId val="145303424"/>
      </c:lineChart>
      <c:dateAx>
        <c:axId val="145301888"/>
        <c:scaling>
          <c:orientation val="minMax"/>
        </c:scaling>
        <c:delete val="0"/>
        <c:axPos val="b"/>
        <c:numFmt formatCode="d/m;@" sourceLinked="1"/>
        <c:majorTickMark val="none"/>
        <c:minorTickMark val="none"/>
        <c:tickLblPos val="nextTo"/>
        <c:crossAx val="145303424"/>
        <c:crosses val="autoZero"/>
        <c:auto val="1"/>
        <c:lblOffset val="100"/>
        <c:baseTimeUnit val="days"/>
      </c:dateAx>
      <c:valAx>
        <c:axId val="145303424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cs-CZ"/>
                  <a:t>Počet prodaných</a:t>
                </a:r>
                <a:r>
                  <a:rPr lang="cs-CZ" baseline="0"/>
                  <a:t> kopečků</a:t>
                </a:r>
                <a:endParaRPr lang="cs-CZ"/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crossAx val="14530188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solidFill>
      <a:schemeClr val="accent4">
        <a:lumMod val="20000"/>
        <a:lumOff val="80000"/>
      </a:schemeClr>
    </a:solidFill>
    <a:ln>
      <a:solidFill>
        <a:schemeClr val="tx1"/>
      </a:solidFill>
    </a:ln>
  </c:spPr>
  <c:printSettings>
    <c:headerFooter/>
    <c:pageMargins b="0.78740157499999996" l="0.70000000000000007" r="0.70000000000000007" t="0.78740157499999996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171449</xdr:colOff>
      <xdr:row>0</xdr:row>
      <xdr:rowOff>0</xdr:rowOff>
    </xdr:from>
    <xdr:ext cx="5763101" cy="1259378"/>
    <xdr:pic>
      <xdr:nvPicPr>
        <xdr:cNvPr id="2" name="Obrázek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449" y="0"/>
          <a:ext cx="5763101" cy="1259378"/>
        </a:xfrm>
        <a:prstGeom prst="rect">
          <a:avLst/>
        </a:prstGeom>
      </xdr:spPr>
    </xdr:pic>
    <xdr:clientData/>
  </xdr:oneCellAnchor>
  <xdr:oneCellAnchor>
    <xdr:from>
      <xdr:col>4</xdr:col>
      <xdr:colOff>190500</xdr:colOff>
      <xdr:row>2</xdr:row>
      <xdr:rowOff>369093</xdr:rowOff>
    </xdr:from>
    <xdr:ext cx="1019175" cy="1116000"/>
    <xdr:pic>
      <xdr:nvPicPr>
        <xdr:cNvPr id="3" name="Picture 2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569118"/>
          <a:ext cx="1019175" cy="1116000"/>
        </a:xfrm>
        <a:prstGeom prst="rect">
          <a:avLst/>
        </a:prstGeom>
        <a:noFill/>
        <a:ln>
          <a:noFill/>
        </a:ln>
        <a:effectLst/>
        <a:extLst/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406976</xdr:rowOff>
    </xdr:from>
    <xdr:to>
      <xdr:col>13</xdr:col>
      <xdr:colOff>493568</xdr:colOff>
      <xdr:row>6</xdr:row>
      <xdr:rowOff>173181</xdr:rowOff>
    </xdr:to>
    <xdr:sp macro="" textlink="">
      <xdr:nvSpPr>
        <xdr:cNvPr id="2" name="TextovéPole 1"/>
        <xdr:cNvSpPr txBox="1"/>
      </xdr:nvSpPr>
      <xdr:spPr>
        <a:xfrm>
          <a:off x="813955" y="848590"/>
          <a:ext cx="8113568" cy="1974273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cs-CZ" sz="18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Arial" pitchFamily="34" charset="0"/>
            </a:rPr>
            <a:t>Zadání</a:t>
          </a:r>
        </a:p>
        <a:p>
          <a:r>
            <a:rPr lang="cs-CZ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Arial" pitchFamily="34" charset="0"/>
            </a:rPr>
            <a:t>Doplňte výpočty přehledu čtyřměsíčního piškvorkového klání děvčat:</a:t>
          </a:r>
        </a:p>
        <a:p>
          <a:r>
            <a:rPr lang="cs-CZ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Arial" pitchFamily="34" charset="0"/>
            </a:rPr>
            <a:t>1) Vyplňte</a:t>
          </a:r>
          <a:r>
            <a:rPr lang="cs-CZ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Arial" pitchFamily="34" charset="0"/>
            </a:rPr>
            <a:t> pomocí funkce (countif) počet výher v daných měsícíh  u jednotlivých děvčat  (ž</a:t>
          </a:r>
          <a:r>
            <a:rPr lang="cs-CZ" sz="1100" b="0" i="0" baseline="0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lutá pole v tabulce ).</a:t>
          </a:r>
          <a:endParaRPr lang="cs-CZ" sz="1100" b="0" i="0" u="none" strike="noStrike" baseline="0">
            <a:solidFill>
              <a:schemeClr val="dk1"/>
            </a:solidFill>
            <a:effectLst/>
            <a:latin typeface="+mn-lt"/>
            <a:ea typeface="+mn-ea"/>
            <a:cs typeface="Arial" pitchFamily="34" charset="0"/>
          </a:endParaRPr>
        </a:p>
        <a:p>
          <a:r>
            <a:rPr lang="cs-CZ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Arial" pitchFamily="34" charset="0"/>
            </a:rPr>
            <a:t>2) Užitím součtového vzorce vyplňte celkový počet výher. Dále  vyplňte počet her každé dívky za celé čtvrtletí (</a:t>
          </a:r>
          <a:r>
            <a:rPr lang="cs-CZ" sz="1100" b="0" i="0" baseline="0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oranžová pole ).</a:t>
          </a:r>
          <a:r>
            <a:rPr lang="cs-CZ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Arial" pitchFamily="34" charset="0"/>
            </a:rPr>
            <a:t> </a:t>
          </a:r>
        </a:p>
        <a:p>
          <a:r>
            <a:rPr lang="cs-CZ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Arial" pitchFamily="34" charset="0"/>
            </a:rPr>
            <a:t>3) Určete procentuální úspěšnost každé dívky za celou dobu turnaje piškvorek. Nastavte formát buněk na procenta s jedním desetinným místem (modrá pole).</a:t>
          </a:r>
        </a:p>
        <a:p>
          <a:r>
            <a:rPr lang="cs-CZ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Arial" pitchFamily="34" charset="0"/>
            </a:rPr>
            <a:t>4) Užitím funkcí (max a když) doplňte tabulku nejvyšší počet výher a osoba s  nejvyšším počtem výher (zelená pole).</a:t>
          </a:r>
        </a:p>
        <a:p>
          <a:r>
            <a:rPr lang="cs-CZ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Arial" pitchFamily="34" charset="0"/>
            </a:rPr>
            <a:t>5) Sestrojte koláčový (výsečový) graf vyjadřující celkový počet výher jednotlivých dívek. Podle vlastního uvážení graf vhodně upravte.  </a:t>
          </a:r>
        </a:p>
        <a:p>
          <a:r>
            <a:rPr lang="cs-CZ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Arial" pitchFamily="34" charset="0"/>
            </a:rPr>
            <a:t>6) Sestrojte jeden sloupcový graf  s počty výher v jednotlivých měsících  všech děvčat. Sloupce  grafů budou představovat počty výher, čtyři různé barvy sloupců budou příslušet čtyřem děvčatům.</a:t>
          </a:r>
          <a:endParaRPr lang="cs-CZ" sz="1100">
            <a:latin typeface="+mn-lt"/>
            <a:cs typeface="Arial" pitchFamily="34" charset="0"/>
          </a:endParaRPr>
        </a:p>
      </xdr:txBody>
    </xdr:sp>
    <xdr:clientData/>
  </xdr:twoCellAnchor>
  <xdr:twoCellAnchor>
    <xdr:from>
      <xdr:col>1</xdr:col>
      <xdr:colOff>8659</xdr:colOff>
      <xdr:row>0</xdr:row>
      <xdr:rowOff>43296</xdr:rowOff>
    </xdr:from>
    <xdr:to>
      <xdr:col>9</xdr:col>
      <xdr:colOff>277091</xdr:colOff>
      <xdr:row>1</xdr:row>
      <xdr:rowOff>190500</xdr:rowOff>
    </xdr:to>
    <xdr:sp macro="" textlink="">
      <xdr:nvSpPr>
        <xdr:cNvPr id="3" name="TextovéPole 2"/>
        <xdr:cNvSpPr txBox="1"/>
      </xdr:nvSpPr>
      <xdr:spPr>
        <a:xfrm>
          <a:off x="822614" y="43296"/>
          <a:ext cx="5463886" cy="588818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/>
            <a:t>Čtyřice</a:t>
          </a:r>
          <a:r>
            <a:rPr lang="cs-CZ" sz="1100" baseline="0"/>
            <a:t> děvčat 2. ročníku hraje ve škole o přestávkách piškvorky. Děvčata si zaznamenávala po čtyři měsíce své výhry a prohry. Výhra je zaznačena 1, prohra 0 (viz tabulka níže). </a:t>
          </a:r>
          <a:endParaRPr lang="cs-CZ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380999</xdr:colOff>
      <xdr:row>1</xdr:row>
      <xdr:rowOff>85724</xdr:rowOff>
    </xdr:from>
    <xdr:to>
      <xdr:col>23</xdr:col>
      <xdr:colOff>333375</xdr:colOff>
      <xdr:row>7</xdr:row>
      <xdr:rowOff>114299</xdr:rowOff>
    </xdr:to>
    <xdr:sp macro="" textlink="">
      <xdr:nvSpPr>
        <xdr:cNvPr id="2" name="TextovéPole 1"/>
        <xdr:cNvSpPr txBox="1"/>
      </xdr:nvSpPr>
      <xdr:spPr>
        <a:xfrm>
          <a:off x="3267074" y="285749"/>
          <a:ext cx="6810376" cy="122872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cs-CZ" sz="1800" b="1"/>
            <a:t>Prodej zmrzliny</a:t>
          </a:r>
        </a:p>
        <a:p>
          <a:r>
            <a:rPr lang="cs-CZ" sz="1100"/>
            <a:t>Kamila a Bětka chodily v létě o prázdninách na brigádu. Prodávaly na koupališti kopečkovou zmrzlinu. Majitelka občerstvení chtěla vědět,  jaká příchuť je nejoblíbenější, proto děvčata</a:t>
          </a:r>
          <a:r>
            <a:rPr lang="cs-CZ" sz="1100" baseline="0"/>
            <a:t> při každém prodeji zaznamenávala počty prodaných kopečků daných příchutí. Prodeje zmrzlin jsou zaznamenány  v tabulce níže. </a:t>
          </a:r>
          <a:endParaRPr lang="cs-CZ" sz="1100"/>
        </a:p>
      </xdr:txBody>
    </xdr:sp>
    <xdr:clientData/>
  </xdr:twoCellAnchor>
  <xdr:twoCellAnchor>
    <xdr:from>
      <xdr:col>3</xdr:col>
      <xdr:colOff>0</xdr:colOff>
      <xdr:row>32</xdr:row>
      <xdr:rowOff>0</xdr:rowOff>
    </xdr:from>
    <xdr:to>
      <xdr:col>22</xdr:col>
      <xdr:colOff>277090</xdr:colOff>
      <xdr:row>38</xdr:row>
      <xdr:rowOff>164523</xdr:rowOff>
    </xdr:to>
    <xdr:sp macro="" textlink="">
      <xdr:nvSpPr>
        <xdr:cNvPr id="3" name="TextovéPole 2"/>
        <xdr:cNvSpPr txBox="1"/>
      </xdr:nvSpPr>
      <xdr:spPr>
        <a:xfrm>
          <a:off x="1962150" y="7410450"/>
          <a:ext cx="7516090" cy="1974273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cs-CZ" sz="18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Zadání</a:t>
          </a:r>
        </a:p>
        <a:p>
          <a:r>
            <a:rPr lang="cs-CZ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1) Seřaďte</a:t>
          </a:r>
          <a:r>
            <a:rPr lang="cs-CZ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druhy zmrzlin (včetně příslušných hodnot v jednotlivých dnech) podle abecedy</a:t>
          </a:r>
        </a:p>
        <a:p>
          <a:r>
            <a:rPr lang="cs-CZ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2) Sečtěte celkový počet kopečků za každý den prázdnin (žlutá pole)</a:t>
          </a:r>
        </a:p>
        <a:p>
          <a:r>
            <a:rPr lang="cs-CZ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3) Určete počet  prodaných kopečků každého druhu zmrzliny za celé období prázdnin a maximální a minimální počet kopečků daného druhu prodaný za jeden den (oranžová pole).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cs-CZ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4) </a:t>
          </a:r>
          <a:r>
            <a:rPr lang="cs-CZ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Pomocí funkce RANK  stanovte pořadí  zmrzlin od nejprodávanější až po nejméně prodávaný druh (zelená pole)</a:t>
          </a:r>
          <a:endParaRPr lang="cs-CZ">
            <a:effectLst/>
          </a:endParaRPr>
        </a:p>
        <a:p>
          <a:r>
            <a:rPr lang="cs-CZ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5) Sestrojte spojnicový graf počtu prodaných kopečků čokoládové a vanilkové zmrzliny v závislosti na dnech v měsící červenec (oba dva druhy zmrzliny vyneste do jednoho grafu).</a:t>
          </a:r>
        </a:p>
        <a:p>
          <a:endParaRPr lang="cs-CZ" sz="1100" b="0" i="0" u="none" strike="noStrik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cs-CZ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406976</xdr:rowOff>
    </xdr:from>
    <xdr:to>
      <xdr:col>13</xdr:col>
      <xdr:colOff>493568</xdr:colOff>
      <xdr:row>6</xdr:row>
      <xdr:rowOff>173181</xdr:rowOff>
    </xdr:to>
    <xdr:sp macro="" textlink="">
      <xdr:nvSpPr>
        <xdr:cNvPr id="2" name="TextovéPole 1"/>
        <xdr:cNvSpPr txBox="1"/>
      </xdr:nvSpPr>
      <xdr:spPr>
        <a:xfrm>
          <a:off x="809625" y="845126"/>
          <a:ext cx="8142143" cy="195695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cs-CZ" sz="18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Arial" pitchFamily="34" charset="0"/>
            </a:rPr>
            <a:t>Zadání</a:t>
          </a:r>
        </a:p>
        <a:p>
          <a:r>
            <a:rPr lang="cs-CZ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Arial" pitchFamily="34" charset="0"/>
            </a:rPr>
            <a:t>Doplňte výpočty přehledu čtyřměsíčního piškvorkového klání děvčat:</a:t>
          </a:r>
        </a:p>
        <a:p>
          <a:r>
            <a:rPr lang="cs-CZ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Arial" pitchFamily="34" charset="0"/>
            </a:rPr>
            <a:t>1) Vyplňte</a:t>
          </a:r>
          <a:r>
            <a:rPr lang="cs-CZ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Arial" pitchFamily="34" charset="0"/>
            </a:rPr>
            <a:t> pomocí funkce (countif) počet výher v daných měsícíh  u jednotlivých děvčat  (ž</a:t>
          </a:r>
          <a:r>
            <a:rPr lang="cs-CZ" sz="1100" b="0" i="0" baseline="0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lutá pole v tabulce ).</a:t>
          </a:r>
          <a:endParaRPr lang="cs-CZ" sz="1100" b="0" i="0" u="none" strike="noStrike" baseline="0">
            <a:solidFill>
              <a:schemeClr val="dk1"/>
            </a:solidFill>
            <a:effectLst/>
            <a:latin typeface="+mn-lt"/>
            <a:ea typeface="+mn-ea"/>
            <a:cs typeface="Arial" pitchFamily="34" charset="0"/>
          </a:endParaRPr>
        </a:p>
        <a:p>
          <a:r>
            <a:rPr lang="cs-CZ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Arial" pitchFamily="34" charset="0"/>
            </a:rPr>
            <a:t>2) Užitím součtového vzorce vyplňte celkový počet výher. Dále  vyplňte počet her každé dívky za celé čtvrtletí (</a:t>
          </a:r>
          <a:r>
            <a:rPr lang="cs-CZ" sz="1100" b="0" i="0" baseline="0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oranžová pole ).</a:t>
          </a:r>
          <a:r>
            <a:rPr lang="cs-CZ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Arial" pitchFamily="34" charset="0"/>
            </a:rPr>
            <a:t> </a:t>
          </a:r>
        </a:p>
        <a:p>
          <a:r>
            <a:rPr lang="cs-CZ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Arial" pitchFamily="34" charset="0"/>
            </a:rPr>
            <a:t>3) Určete procentuální úspěšnost každé dívky za celou dobu turnaje piškvorek. Nastavte formát buněk na procenta s jedním desetinným místem (modrá pole).</a:t>
          </a:r>
        </a:p>
        <a:p>
          <a:r>
            <a:rPr lang="cs-CZ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Arial" pitchFamily="34" charset="0"/>
            </a:rPr>
            <a:t>4) Užitím funkcí (max a když) doplňte tabulku nejvyšší počet výher a osoba s  nejvyšším počtem výher (zelená pole).</a:t>
          </a:r>
        </a:p>
        <a:p>
          <a:r>
            <a:rPr lang="cs-CZ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Arial" pitchFamily="34" charset="0"/>
            </a:rPr>
            <a:t>5) Sestrojte koláčový (výsečový) graf vyjadřující celkový počet výher jednotlivých dívek. Podle vlastního uvážení graf vhodně upravte.  </a:t>
          </a:r>
        </a:p>
        <a:p>
          <a:r>
            <a:rPr lang="cs-CZ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Arial" pitchFamily="34" charset="0"/>
            </a:rPr>
            <a:t>6) Sestrojte jeden sloupcový graf  s počty výher v jednotlivých měsících  všech děvčat. Sloupce  grafů budou představovat počty výher, čtyři různé barvy sloupců budou příslušet čtyřem děvčatům.</a:t>
          </a:r>
          <a:endParaRPr lang="cs-CZ" sz="1100">
            <a:latin typeface="+mn-lt"/>
            <a:cs typeface="Arial" pitchFamily="34" charset="0"/>
          </a:endParaRPr>
        </a:p>
      </xdr:txBody>
    </xdr:sp>
    <xdr:clientData/>
  </xdr:twoCellAnchor>
  <xdr:twoCellAnchor>
    <xdr:from>
      <xdr:col>1</xdr:col>
      <xdr:colOff>8659</xdr:colOff>
      <xdr:row>0</xdr:row>
      <xdr:rowOff>43296</xdr:rowOff>
    </xdr:from>
    <xdr:to>
      <xdr:col>9</xdr:col>
      <xdr:colOff>277091</xdr:colOff>
      <xdr:row>1</xdr:row>
      <xdr:rowOff>190500</xdr:rowOff>
    </xdr:to>
    <xdr:sp macro="" textlink="">
      <xdr:nvSpPr>
        <xdr:cNvPr id="3" name="TextovéPole 2"/>
        <xdr:cNvSpPr txBox="1"/>
      </xdr:nvSpPr>
      <xdr:spPr>
        <a:xfrm>
          <a:off x="818284" y="43296"/>
          <a:ext cx="5478607" cy="585354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/>
            <a:t>Čtyřice</a:t>
          </a:r>
          <a:r>
            <a:rPr lang="cs-CZ" sz="1100" baseline="0"/>
            <a:t> děvčat 2. ročníku hraje ve škole o přestávkách piškvorky. Děvčata si zaznamenávala po čtyři měsíce své výhry a prohry. Výhra je zaznačena 1, prohra 0 (viz tabulka níže). </a:t>
          </a:r>
          <a:endParaRPr lang="cs-CZ" sz="1100"/>
        </a:p>
      </xdr:txBody>
    </xdr:sp>
    <xdr:clientData/>
  </xdr:twoCellAnchor>
  <xdr:twoCellAnchor>
    <xdr:from>
      <xdr:col>9</xdr:col>
      <xdr:colOff>233796</xdr:colOff>
      <xdr:row>27</xdr:row>
      <xdr:rowOff>61478</xdr:rowOff>
    </xdr:from>
    <xdr:to>
      <xdr:col>16</xdr:col>
      <xdr:colOff>562841</xdr:colOff>
      <xdr:row>35</xdr:row>
      <xdr:rowOff>129019</xdr:rowOff>
    </xdr:to>
    <xdr:graphicFrame macro="">
      <xdr:nvGraphicFramePr>
        <xdr:cNvPr id="4" name="Graf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251114</xdr:colOff>
      <xdr:row>35</xdr:row>
      <xdr:rowOff>477114</xdr:rowOff>
    </xdr:from>
    <xdr:to>
      <xdr:col>16</xdr:col>
      <xdr:colOff>580160</xdr:colOff>
      <xdr:row>46</xdr:row>
      <xdr:rowOff>129019</xdr:rowOff>
    </xdr:to>
    <xdr:graphicFrame macro="">
      <xdr:nvGraphicFramePr>
        <xdr:cNvPr id="5" name="Graf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380999</xdr:colOff>
      <xdr:row>1</xdr:row>
      <xdr:rowOff>85724</xdr:rowOff>
    </xdr:from>
    <xdr:to>
      <xdr:col>23</xdr:col>
      <xdr:colOff>333375</xdr:colOff>
      <xdr:row>7</xdr:row>
      <xdr:rowOff>114299</xdr:rowOff>
    </xdr:to>
    <xdr:sp macro="" textlink="">
      <xdr:nvSpPr>
        <xdr:cNvPr id="2" name="TextovéPole 1"/>
        <xdr:cNvSpPr txBox="1"/>
      </xdr:nvSpPr>
      <xdr:spPr>
        <a:xfrm>
          <a:off x="3267074" y="285749"/>
          <a:ext cx="6810376" cy="122872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cs-CZ" sz="1800" b="1"/>
            <a:t>Prodej zmrzliny</a:t>
          </a:r>
        </a:p>
        <a:p>
          <a:r>
            <a:rPr lang="cs-CZ" sz="1100"/>
            <a:t>Kamila a Bětka chodily v létě o prázdninách na brigádu. Prodávaly na koupališti kopečkovou zmrzlinu. Majitelka občerstvení chtěla vědět,  jaká příchuť je nejoblíbenější, proto děvčata</a:t>
          </a:r>
          <a:r>
            <a:rPr lang="cs-CZ" sz="1100" baseline="0"/>
            <a:t> při každém prodeji zaznamenávala počty prodaných kopečků daných příchutí. Prodeje zmrzlin jsou zaznamenány  v tabulce níže. </a:t>
          </a:r>
          <a:endParaRPr lang="cs-CZ" sz="1100"/>
        </a:p>
      </xdr:txBody>
    </xdr:sp>
    <xdr:clientData/>
  </xdr:twoCellAnchor>
  <xdr:twoCellAnchor>
    <xdr:from>
      <xdr:col>3</xdr:col>
      <xdr:colOff>0</xdr:colOff>
      <xdr:row>32</xdr:row>
      <xdr:rowOff>0</xdr:rowOff>
    </xdr:from>
    <xdr:to>
      <xdr:col>22</xdr:col>
      <xdr:colOff>277090</xdr:colOff>
      <xdr:row>38</xdr:row>
      <xdr:rowOff>164523</xdr:rowOff>
    </xdr:to>
    <xdr:sp macro="" textlink="">
      <xdr:nvSpPr>
        <xdr:cNvPr id="3" name="TextovéPole 2"/>
        <xdr:cNvSpPr txBox="1"/>
      </xdr:nvSpPr>
      <xdr:spPr>
        <a:xfrm>
          <a:off x="2124075" y="8124825"/>
          <a:ext cx="7516090" cy="1974273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cs-CZ" sz="18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Zadání</a:t>
          </a:r>
        </a:p>
        <a:p>
          <a:r>
            <a:rPr lang="cs-CZ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1) Seřaďte</a:t>
          </a:r>
          <a:r>
            <a:rPr lang="cs-CZ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druhy zmrzlin (včetně příslušných hodnot v jednotlivých dnech) podle abecedy</a:t>
          </a:r>
        </a:p>
        <a:p>
          <a:r>
            <a:rPr lang="cs-CZ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2) Sečtěte celkový počet kopečků za každý den prázdnin (žlutá pole)</a:t>
          </a:r>
        </a:p>
        <a:p>
          <a:r>
            <a:rPr lang="cs-CZ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3) Určete počet  prodaných kopečků každého druhu zmrzliny za celé období prázdnin a maximální a minimální počet kopečků daného druhu prodaný za jeden den (oranžová pole).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cs-CZ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4) </a:t>
          </a:r>
          <a:r>
            <a:rPr lang="cs-CZ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Pomocí funkce RANK  stanovte pořadí  zmrzlin od nejprodávanější až po nejméně prodávaný druh (zelená pole)</a:t>
          </a:r>
          <a:endParaRPr lang="cs-CZ">
            <a:effectLst/>
          </a:endParaRPr>
        </a:p>
        <a:p>
          <a:r>
            <a:rPr lang="cs-CZ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5) Sestrojte spojnicový graf počtu prodaných kopečků čokoládové a vanilkové zmrzliny v závislosti na dnech v měsící červenec (oba dva druhy zmrzliny vyneste do jednoho grafu).</a:t>
          </a:r>
        </a:p>
        <a:p>
          <a:endParaRPr lang="cs-CZ" sz="1100" b="0" i="0" u="none" strike="noStrik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cs-CZ" sz="1100"/>
        </a:p>
      </xdr:txBody>
    </xdr:sp>
    <xdr:clientData/>
  </xdr:twoCellAnchor>
  <xdr:twoCellAnchor>
    <xdr:from>
      <xdr:col>24</xdr:col>
      <xdr:colOff>371475</xdr:colOff>
      <xdr:row>32</xdr:row>
      <xdr:rowOff>114300</xdr:rowOff>
    </xdr:from>
    <xdr:to>
      <xdr:col>40</xdr:col>
      <xdr:colOff>141287</xdr:colOff>
      <xdr:row>47</xdr:row>
      <xdr:rowOff>23812</xdr:rowOff>
    </xdr:to>
    <xdr:graphicFrame macro="">
      <xdr:nvGraphicFramePr>
        <xdr:cNvPr id="4" name="Graf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tabSelected="1" zoomScale="70" zoomScaleNormal="70" workbookViewId="0">
      <selection activeCell="M12" sqref="M12"/>
    </sheetView>
  </sheetViews>
  <sheetFormatPr defaultRowHeight="15" x14ac:dyDescent="0.25"/>
  <cols>
    <col min="9" max="9" width="18.28515625" customWidth="1"/>
    <col min="10" max="10" width="9.140625" hidden="1" customWidth="1"/>
  </cols>
  <sheetData>
    <row r="1" spans="1:10" ht="115.5" customHeight="1" x14ac:dyDescent="0.25">
      <c r="A1" s="50"/>
      <c r="B1" s="50"/>
      <c r="C1" s="50"/>
      <c r="D1" s="50"/>
      <c r="E1" s="50"/>
      <c r="F1" s="50"/>
      <c r="G1" s="50"/>
      <c r="H1" s="50"/>
      <c r="I1" s="50"/>
      <c r="J1" s="50"/>
    </row>
    <row r="2" spans="1:10" ht="165.75" customHeight="1" x14ac:dyDescent="0.25">
      <c r="A2" s="50"/>
      <c r="B2" s="50"/>
      <c r="C2" s="50"/>
      <c r="D2" s="50"/>
      <c r="E2" s="50"/>
      <c r="F2" s="50"/>
      <c r="G2" s="50"/>
      <c r="H2" s="50"/>
      <c r="I2" s="50"/>
      <c r="J2" s="50"/>
    </row>
    <row r="3" spans="1:10" ht="124.5" customHeight="1" x14ac:dyDescent="0.25">
      <c r="A3" s="50"/>
      <c r="B3" s="50"/>
      <c r="C3" s="50"/>
      <c r="D3" s="50"/>
      <c r="E3" s="50"/>
      <c r="F3" s="50"/>
      <c r="G3" s="50"/>
      <c r="H3" s="50"/>
      <c r="I3" s="50"/>
      <c r="J3" s="50"/>
    </row>
    <row r="4" spans="1:10" ht="13.5" customHeight="1" x14ac:dyDescent="0.25">
      <c r="A4" s="50"/>
      <c r="B4" s="50"/>
      <c r="C4" s="50"/>
      <c r="D4" s="50"/>
      <c r="E4" s="50"/>
      <c r="F4" s="50"/>
      <c r="G4" s="50"/>
      <c r="H4" s="50"/>
      <c r="I4" s="50"/>
      <c r="J4" s="50"/>
    </row>
    <row r="5" spans="1:10" ht="31.5" customHeight="1" x14ac:dyDescent="0.25">
      <c r="A5" s="51" t="s">
        <v>15</v>
      </c>
      <c r="B5" s="51"/>
      <c r="C5" s="51"/>
      <c r="D5" s="51"/>
      <c r="E5" s="51"/>
      <c r="F5" s="51"/>
      <c r="G5" s="51"/>
      <c r="H5" s="51"/>
      <c r="I5" s="51"/>
      <c r="J5" s="51"/>
    </row>
    <row r="6" spans="1:10" ht="31.5" customHeight="1" x14ac:dyDescent="0.25">
      <c r="A6" s="51" t="s">
        <v>14</v>
      </c>
      <c r="B6" s="51"/>
      <c r="C6" s="51"/>
      <c r="D6" s="51"/>
      <c r="E6" s="51"/>
      <c r="F6" s="51"/>
      <c r="G6" s="51"/>
      <c r="H6" s="51"/>
      <c r="I6" s="51"/>
      <c r="J6" s="51"/>
    </row>
    <row r="7" spans="1:10" ht="35.25" customHeight="1" x14ac:dyDescent="0.25">
      <c r="A7" s="53"/>
      <c r="B7" s="53"/>
      <c r="C7" s="53"/>
      <c r="D7" s="53"/>
      <c r="E7" s="53"/>
      <c r="F7" s="53"/>
      <c r="G7" s="53"/>
      <c r="H7" s="53"/>
      <c r="I7" s="53"/>
      <c r="J7" s="53"/>
    </row>
    <row r="8" spans="1:10" ht="23.25" customHeight="1" x14ac:dyDescent="0.25">
      <c r="A8" s="53" t="s">
        <v>13</v>
      </c>
      <c r="B8" s="53"/>
      <c r="C8" s="53"/>
      <c r="D8" s="53"/>
      <c r="E8" s="53"/>
      <c r="F8" s="53"/>
      <c r="G8" s="53"/>
      <c r="H8" s="53"/>
      <c r="I8" s="53"/>
      <c r="J8" s="53"/>
    </row>
    <row r="9" spans="1:10" ht="15.75" customHeight="1" x14ac:dyDescent="0.25">
      <c r="A9" s="54"/>
      <c r="B9" s="54"/>
      <c r="C9" s="54"/>
      <c r="D9" s="54"/>
      <c r="E9" s="54"/>
      <c r="F9" s="54"/>
      <c r="G9" s="54"/>
      <c r="H9" s="54"/>
      <c r="I9" s="54"/>
      <c r="J9" s="54"/>
    </row>
    <row r="10" spans="1:10" ht="23.25" customHeight="1" x14ac:dyDescent="0.25">
      <c r="A10" s="53" t="s">
        <v>39</v>
      </c>
      <c r="B10" s="53"/>
      <c r="C10" s="53"/>
      <c r="D10" s="53"/>
      <c r="E10" s="53"/>
      <c r="F10" s="53"/>
      <c r="G10" s="53"/>
      <c r="H10" s="53"/>
      <c r="I10" s="53"/>
      <c r="J10" s="53"/>
    </row>
    <row r="11" spans="1:10" ht="15.75" customHeight="1" x14ac:dyDescent="0.25">
      <c r="A11" s="52"/>
      <c r="B11" s="52"/>
      <c r="C11" s="52"/>
      <c r="D11" s="52"/>
      <c r="E11" s="52"/>
      <c r="F11" s="52"/>
      <c r="G11" s="52"/>
      <c r="H11" s="52"/>
      <c r="I11" s="52"/>
      <c r="J11" s="52"/>
    </row>
    <row r="12" spans="1:10" ht="23.25" customHeight="1" x14ac:dyDescent="0.25">
      <c r="A12" s="53" t="s">
        <v>68</v>
      </c>
      <c r="B12" s="53"/>
      <c r="C12" s="53"/>
      <c r="D12" s="53"/>
      <c r="E12" s="53"/>
      <c r="F12" s="53"/>
      <c r="G12" s="53"/>
      <c r="H12" s="53"/>
      <c r="I12" s="53"/>
      <c r="J12" s="53"/>
    </row>
  </sheetData>
  <mergeCells count="12">
    <mergeCell ref="A11:J11"/>
    <mergeCell ref="A12:J12"/>
    <mergeCell ref="A6:J6"/>
    <mergeCell ref="A7:J7"/>
    <mergeCell ref="A8:J8"/>
    <mergeCell ref="A9:J9"/>
    <mergeCell ref="A10:J10"/>
    <mergeCell ref="A1:J1"/>
    <mergeCell ref="A2:J2"/>
    <mergeCell ref="A3:J3"/>
    <mergeCell ref="A4:J4"/>
    <mergeCell ref="A5:J5"/>
  </mergeCells>
  <pageMargins left="0.51181102362204722" right="0.31496062992125984" top="0.78740157480314965" bottom="0.78740157480314965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"/>
  <sheetViews>
    <sheetView zoomScale="70" zoomScaleNormal="70" workbookViewId="0">
      <selection activeCell="F11" sqref="F11"/>
    </sheetView>
  </sheetViews>
  <sheetFormatPr defaultRowHeight="15" x14ac:dyDescent="0.25"/>
  <cols>
    <col min="1" max="1" width="38" customWidth="1"/>
    <col min="2" max="2" width="55" customWidth="1"/>
  </cols>
  <sheetData>
    <row r="1" spans="1:2" ht="42.75" customHeight="1" x14ac:dyDescent="0.25">
      <c r="A1" s="25" t="s">
        <v>16</v>
      </c>
      <c r="B1" s="26" t="s">
        <v>17</v>
      </c>
    </row>
    <row r="2" spans="1:2" ht="42.75" customHeight="1" x14ac:dyDescent="0.25">
      <c r="A2" s="25" t="s">
        <v>18</v>
      </c>
      <c r="B2" s="26" t="s">
        <v>19</v>
      </c>
    </row>
    <row r="3" spans="1:2" ht="42.75" customHeight="1" x14ac:dyDescent="0.25">
      <c r="A3" s="25" t="s">
        <v>20</v>
      </c>
      <c r="B3" s="26" t="s">
        <v>36</v>
      </c>
    </row>
    <row r="4" spans="1:2" ht="42.75" customHeight="1" x14ac:dyDescent="0.25">
      <c r="A4" s="25" t="s">
        <v>21</v>
      </c>
      <c r="B4" s="26" t="s">
        <v>22</v>
      </c>
    </row>
    <row r="5" spans="1:2" ht="42.75" customHeight="1" x14ac:dyDescent="0.25">
      <c r="A5" s="25" t="s">
        <v>23</v>
      </c>
      <c r="B5" s="26" t="s">
        <v>68</v>
      </c>
    </row>
    <row r="6" spans="1:2" ht="42.75" customHeight="1" x14ac:dyDescent="0.25">
      <c r="A6" s="25" t="s">
        <v>24</v>
      </c>
      <c r="B6" s="26" t="s">
        <v>25</v>
      </c>
    </row>
    <row r="7" spans="1:2" ht="42.75" customHeight="1" x14ac:dyDescent="0.25">
      <c r="A7" s="25" t="s">
        <v>26</v>
      </c>
      <c r="B7" s="26" t="s">
        <v>27</v>
      </c>
    </row>
    <row r="8" spans="1:2" ht="42.75" customHeight="1" x14ac:dyDescent="0.25">
      <c r="A8" s="25" t="s">
        <v>28</v>
      </c>
      <c r="B8" s="49" t="s">
        <v>66</v>
      </c>
    </row>
    <row r="9" spans="1:2" ht="42.75" customHeight="1" x14ac:dyDescent="0.25">
      <c r="A9" s="25" t="s">
        <v>29</v>
      </c>
      <c r="B9" s="26" t="s">
        <v>30</v>
      </c>
    </row>
    <row r="10" spans="1:2" ht="42.75" customHeight="1" x14ac:dyDescent="0.25">
      <c r="A10" s="27" t="s">
        <v>31</v>
      </c>
      <c r="B10" s="26" t="s">
        <v>32</v>
      </c>
    </row>
    <row r="11" spans="1:2" ht="42.75" customHeight="1" x14ac:dyDescent="0.25">
      <c r="A11" s="25" t="s">
        <v>33</v>
      </c>
      <c r="B11" s="28" t="s">
        <v>37</v>
      </c>
    </row>
    <row r="12" spans="1:2" ht="42.75" customHeight="1" x14ac:dyDescent="0.25">
      <c r="A12" s="25" t="s">
        <v>34</v>
      </c>
      <c r="B12" s="28" t="s">
        <v>67</v>
      </c>
    </row>
    <row r="13" spans="1:2" ht="180.75" customHeight="1" x14ac:dyDescent="0.25">
      <c r="A13" s="25" t="s">
        <v>35</v>
      </c>
      <c r="B13" s="26" t="s">
        <v>38</v>
      </c>
    </row>
  </sheetData>
  <printOptions horizontalCentered="1"/>
  <pageMargins left="0.51181102362204722" right="0.31496062992125984" top="0.78740157480314965" bottom="0.78740157480314965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9"/>
  <sheetViews>
    <sheetView zoomScale="110" zoomScaleNormal="110" workbookViewId="0"/>
  </sheetViews>
  <sheetFormatPr defaultRowHeight="15" x14ac:dyDescent="0.25"/>
  <cols>
    <col min="1" max="1" width="12.140625" customWidth="1"/>
    <col min="2" max="2" width="12.42578125" customWidth="1"/>
    <col min="9" max="9" width="10.85546875" bestFit="1" customWidth="1"/>
    <col min="18" max="18" width="11.140625" style="6" customWidth="1"/>
    <col min="19" max="19" width="9.140625" style="6"/>
    <col min="20" max="20" width="12.5703125" style="6" customWidth="1"/>
  </cols>
  <sheetData>
    <row r="1" spans="1:20" ht="35.1" customHeight="1" x14ac:dyDescent="0.25"/>
    <row r="2" spans="1:20" ht="35.1" customHeight="1" x14ac:dyDescent="0.25"/>
    <row r="3" spans="1:20" ht="35.1" customHeight="1" x14ac:dyDescent="0.25"/>
    <row r="4" spans="1:20" ht="35.1" customHeight="1" x14ac:dyDescent="0.25"/>
    <row r="5" spans="1:20" ht="35.1" customHeight="1" x14ac:dyDescent="0.25"/>
    <row r="6" spans="1:20" ht="35.1" customHeight="1" x14ac:dyDescent="0.25"/>
    <row r="7" spans="1:20" ht="35.1" customHeight="1" thickBot="1" x14ac:dyDescent="0.3"/>
    <row r="8" spans="1:20" x14ac:dyDescent="0.25">
      <c r="A8" t="s">
        <v>0</v>
      </c>
      <c r="B8" s="3" t="s">
        <v>1</v>
      </c>
      <c r="C8" s="2">
        <v>1</v>
      </c>
      <c r="D8" s="1">
        <v>0</v>
      </c>
      <c r="E8" s="1">
        <v>1</v>
      </c>
      <c r="F8" s="1">
        <v>1</v>
      </c>
      <c r="G8" s="1">
        <v>1</v>
      </c>
      <c r="H8" s="1">
        <v>0</v>
      </c>
      <c r="I8" s="1">
        <v>0</v>
      </c>
      <c r="J8" s="1">
        <v>1</v>
      </c>
      <c r="K8" s="1">
        <v>0</v>
      </c>
      <c r="L8" s="1">
        <v>1</v>
      </c>
      <c r="M8" s="1">
        <v>1</v>
      </c>
      <c r="N8" s="1">
        <v>1</v>
      </c>
      <c r="O8" s="1">
        <v>0</v>
      </c>
      <c r="P8" s="1">
        <v>1</v>
      </c>
      <c r="Q8" s="1">
        <v>0</v>
      </c>
      <c r="T8" s="7"/>
    </row>
    <row r="9" spans="1:20" x14ac:dyDescent="0.25">
      <c r="B9" s="4" t="s">
        <v>2</v>
      </c>
      <c r="C9" s="2">
        <v>0</v>
      </c>
      <c r="D9" s="1">
        <v>0</v>
      </c>
      <c r="E9" s="1">
        <v>0</v>
      </c>
      <c r="F9" s="1">
        <v>0</v>
      </c>
      <c r="G9" s="1">
        <v>0</v>
      </c>
      <c r="H9" s="1">
        <v>1</v>
      </c>
      <c r="I9" s="1">
        <v>0</v>
      </c>
      <c r="J9" s="1">
        <v>0</v>
      </c>
      <c r="K9" s="1">
        <v>0</v>
      </c>
      <c r="L9" s="1">
        <v>0</v>
      </c>
      <c r="M9" s="1">
        <v>0</v>
      </c>
      <c r="N9" s="1">
        <v>1</v>
      </c>
      <c r="O9" s="1">
        <v>1</v>
      </c>
      <c r="P9" s="1">
        <v>0</v>
      </c>
      <c r="Q9" s="1">
        <v>1</v>
      </c>
      <c r="T9" s="7"/>
    </row>
    <row r="10" spans="1:20" x14ac:dyDescent="0.25">
      <c r="B10" s="4" t="s">
        <v>3</v>
      </c>
      <c r="C10" s="2">
        <v>1</v>
      </c>
      <c r="D10" s="1">
        <v>0</v>
      </c>
      <c r="E10" s="1">
        <v>1</v>
      </c>
      <c r="F10" s="1">
        <v>0</v>
      </c>
      <c r="G10" s="1">
        <v>1</v>
      </c>
      <c r="H10" s="1">
        <v>1</v>
      </c>
      <c r="I10" s="1">
        <v>0</v>
      </c>
      <c r="J10" s="1">
        <v>1</v>
      </c>
      <c r="K10" s="1">
        <v>0</v>
      </c>
      <c r="L10" s="1">
        <v>0</v>
      </c>
      <c r="M10" s="1">
        <v>0</v>
      </c>
      <c r="N10" s="1">
        <v>0</v>
      </c>
      <c r="O10" s="1">
        <v>0</v>
      </c>
      <c r="P10" s="1">
        <v>1</v>
      </c>
      <c r="Q10" s="1">
        <v>0</v>
      </c>
      <c r="T10" s="7"/>
    </row>
    <row r="11" spans="1:20" x14ac:dyDescent="0.25">
      <c r="B11" s="4" t="s">
        <v>4</v>
      </c>
      <c r="C11" s="2">
        <v>0</v>
      </c>
      <c r="D11" s="1">
        <v>1</v>
      </c>
      <c r="E11" s="1">
        <v>1</v>
      </c>
      <c r="F11" s="1">
        <v>1</v>
      </c>
      <c r="G11" s="1">
        <v>0</v>
      </c>
      <c r="H11" s="1">
        <v>0</v>
      </c>
      <c r="I11" s="1">
        <v>0</v>
      </c>
      <c r="J11" s="1">
        <v>0</v>
      </c>
      <c r="K11" s="1">
        <v>1</v>
      </c>
      <c r="L11" s="1">
        <v>1</v>
      </c>
      <c r="M11" s="1">
        <v>1</v>
      </c>
      <c r="N11" s="1">
        <v>1</v>
      </c>
      <c r="O11" s="1">
        <v>0</v>
      </c>
      <c r="P11" s="1">
        <v>1</v>
      </c>
      <c r="Q11" s="1">
        <v>1</v>
      </c>
      <c r="T11" s="7"/>
    </row>
    <row r="12" spans="1:20" x14ac:dyDescent="0.25"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T12" s="7"/>
    </row>
    <row r="13" spans="1:20" x14ac:dyDescent="0.25">
      <c r="A13" t="s">
        <v>5</v>
      </c>
      <c r="B13" s="4" t="s">
        <v>1</v>
      </c>
      <c r="C13" s="2">
        <v>0</v>
      </c>
      <c r="D13" s="1">
        <v>1</v>
      </c>
      <c r="E13" s="1">
        <v>0</v>
      </c>
      <c r="F13" s="1">
        <v>0</v>
      </c>
      <c r="G13" s="1">
        <v>0</v>
      </c>
      <c r="H13" s="1">
        <v>1</v>
      </c>
      <c r="I13" s="1">
        <v>0</v>
      </c>
      <c r="J13" s="1">
        <v>1</v>
      </c>
      <c r="K13" s="1">
        <v>1</v>
      </c>
      <c r="L13" s="1">
        <v>0</v>
      </c>
      <c r="M13" s="1">
        <v>0</v>
      </c>
      <c r="N13" s="1">
        <v>1</v>
      </c>
      <c r="O13" s="1">
        <v>1</v>
      </c>
      <c r="P13" s="1">
        <v>0</v>
      </c>
      <c r="Q13" s="1">
        <v>0</v>
      </c>
      <c r="T13" s="7"/>
    </row>
    <row r="14" spans="1:20" x14ac:dyDescent="0.25">
      <c r="B14" s="4" t="s">
        <v>6</v>
      </c>
      <c r="C14" s="2">
        <v>0</v>
      </c>
      <c r="D14" s="1">
        <v>1</v>
      </c>
      <c r="E14" s="1">
        <v>1</v>
      </c>
      <c r="F14" s="1">
        <v>1</v>
      </c>
      <c r="G14" s="1">
        <v>1</v>
      </c>
      <c r="H14" s="1">
        <v>1</v>
      </c>
      <c r="I14" s="1">
        <v>0</v>
      </c>
      <c r="J14" s="1">
        <v>1</v>
      </c>
      <c r="K14" s="1">
        <v>0</v>
      </c>
      <c r="L14" s="1">
        <v>1</v>
      </c>
      <c r="M14" s="1">
        <v>0</v>
      </c>
      <c r="N14" s="1">
        <v>0</v>
      </c>
      <c r="O14" s="1">
        <v>0</v>
      </c>
      <c r="P14" s="1">
        <v>0</v>
      </c>
      <c r="Q14" s="1">
        <v>1</v>
      </c>
      <c r="T14" s="7"/>
    </row>
    <row r="15" spans="1:20" x14ac:dyDescent="0.25">
      <c r="B15" s="4" t="s">
        <v>3</v>
      </c>
      <c r="C15" s="2">
        <v>1</v>
      </c>
      <c r="D15" s="1">
        <v>1</v>
      </c>
      <c r="E15" s="1">
        <v>1</v>
      </c>
      <c r="F15" s="1">
        <v>0</v>
      </c>
      <c r="G15" s="1">
        <v>0</v>
      </c>
      <c r="H15" s="1">
        <v>0</v>
      </c>
      <c r="I15" s="1">
        <v>1</v>
      </c>
      <c r="J15" s="1">
        <v>1</v>
      </c>
      <c r="K15" s="1">
        <v>1</v>
      </c>
      <c r="L15" s="1">
        <v>0</v>
      </c>
      <c r="M15" s="1">
        <v>1</v>
      </c>
      <c r="N15" s="1">
        <v>1</v>
      </c>
      <c r="O15" s="1">
        <v>1</v>
      </c>
      <c r="P15" s="1">
        <v>0</v>
      </c>
      <c r="Q15" s="1">
        <v>1</v>
      </c>
      <c r="T15" s="7"/>
    </row>
    <row r="16" spans="1:20" x14ac:dyDescent="0.25">
      <c r="B16" s="4" t="s">
        <v>4</v>
      </c>
      <c r="C16" s="2">
        <v>1</v>
      </c>
      <c r="D16" s="1">
        <v>0</v>
      </c>
      <c r="E16" s="1">
        <v>0</v>
      </c>
      <c r="F16" s="1">
        <v>0</v>
      </c>
      <c r="G16" s="1">
        <v>1</v>
      </c>
      <c r="H16" s="1">
        <v>1</v>
      </c>
      <c r="I16" s="1">
        <v>1</v>
      </c>
      <c r="J16" s="1">
        <v>1</v>
      </c>
      <c r="K16" s="1">
        <v>1</v>
      </c>
      <c r="L16" s="1">
        <v>0</v>
      </c>
      <c r="M16" s="1">
        <v>1</v>
      </c>
      <c r="N16" s="1">
        <v>1</v>
      </c>
      <c r="O16" s="1">
        <v>1</v>
      </c>
      <c r="P16" s="1">
        <v>0</v>
      </c>
      <c r="Q16" s="1">
        <v>0</v>
      </c>
      <c r="T16" s="7"/>
    </row>
    <row r="17" spans="1:20" x14ac:dyDescent="0.25">
      <c r="A17" s="13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T17" s="7"/>
    </row>
    <row r="18" spans="1:20" x14ac:dyDescent="0.25">
      <c r="A18" t="s">
        <v>7</v>
      </c>
      <c r="B18" s="4" t="s">
        <v>1</v>
      </c>
      <c r="C18" s="2">
        <v>0</v>
      </c>
      <c r="D18" s="1">
        <v>1</v>
      </c>
      <c r="E18" s="1">
        <v>0</v>
      </c>
      <c r="F18" s="1">
        <v>1</v>
      </c>
      <c r="G18" s="1">
        <v>0</v>
      </c>
      <c r="H18" s="1">
        <v>0</v>
      </c>
      <c r="I18" s="1">
        <v>1</v>
      </c>
      <c r="J18" s="1">
        <v>0</v>
      </c>
      <c r="K18" s="1">
        <v>0</v>
      </c>
      <c r="L18" s="1">
        <v>0</v>
      </c>
      <c r="M18" s="1">
        <v>1</v>
      </c>
      <c r="N18" s="1">
        <v>0</v>
      </c>
      <c r="O18" s="1">
        <v>0</v>
      </c>
      <c r="P18" s="1">
        <v>0</v>
      </c>
      <c r="Q18" s="1">
        <v>1</v>
      </c>
      <c r="T18" s="7"/>
    </row>
    <row r="19" spans="1:20" x14ac:dyDescent="0.25">
      <c r="B19" s="4" t="s">
        <v>6</v>
      </c>
      <c r="C19" s="2">
        <v>1</v>
      </c>
      <c r="D19" s="1">
        <v>0</v>
      </c>
      <c r="E19" s="1">
        <v>1</v>
      </c>
      <c r="F19" s="1">
        <v>0</v>
      </c>
      <c r="G19" s="1">
        <v>0</v>
      </c>
      <c r="H19" s="1">
        <v>0</v>
      </c>
      <c r="I19" s="1">
        <v>1</v>
      </c>
      <c r="J19" s="1">
        <v>0</v>
      </c>
      <c r="K19" s="1">
        <v>1</v>
      </c>
      <c r="L19" s="1">
        <v>1</v>
      </c>
      <c r="M19" s="1">
        <v>1</v>
      </c>
      <c r="N19" s="1">
        <v>0</v>
      </c>
      <c r="O19" s="1">
        <v>1</v>
      </c>
      <c r="P19" s="1">
        <v>1</v>
      </c>
      <c r="Q19" s="1">
        <v>0</v>
      </c>
      <c r="T19" s="7"/>
    </row>
    <row r="20" spans="1:20" x14ac:dyDescent="0.25">
      <c r="B20" s="4" t="s">
        <v>3</v>
      </c>
      <c r="C20" s="2">
        <v>0</v>
      </c>
      <c r="D20" s="1">
        <v>0</v>
      </c>
      <c r="E20" s="1">
        <v>0</v>
      </c>
      <c r="F20" s="1">
        <v>1</v>
      </c>
      <c r="G20" s="1">
        <v>1</v>
      </c>
      <c r="H20" s="1">
        <v>0</v>
      </c>
      <c r="I20" s="1">
        <v>0</v>
      </c>
      <c r="J20" s="1">
        <v>0</v>
      </c>
      <c r="K20" s="1">
        <v>1</v>
      </c>
      <c r="L20" s="1">
        <v>1</v>
      </c>
      <c r="M20" s="1">
        <v>1</v>
      </c>
      <c r="N20" s="1">
        <v>0</v>
      </c>
      <c r="O20" s="1">
        <v>1</v>
      </c>
      <c r="P20" s="1">
        <v>0</v>
      </c>
      <c r="Q20" s="1">
        <v>0</v>
      </c>
      <c r="T20" s="7"/>
    </row>
    <row r="21" spans="1:20" x14ac:dyDescent="0.25">
      <c r="B21" s="4" t="s">
        <v>4</v>
      </c>
      <c r="C21" s="2">
        <v>1</v>
      </c>
      <c r="D21" s="1">
        <v>1</v>
      </c>
      <c r="E21" s="1">
        <v>0</v>
      </c>
      <c r="F21" s="1">
        <v>0</v>
      </c>
      <c r="G21" s="1">
        <v>0</v>
      </c>
      <c r="H21" s="1">
        <v>1</v>
      </c>
      <c r="I21" s="1">
        <v>0</v>
      </c>
      <c r="J21" s="1">
        <v>1</v>
      </c>
      <c r="K21" s="1">
        <v>0</v>
      </c>
      <c r="L21" s="1">
        <v>0</v>
      </c>
      <c r="M21" s="1">
        <v>0</v>
      </c>
      <c r="N21" s="1">
        <v>0</v>
      </c>
      <c r="O21" s="1">
        <v>0</v>
      </c>
      <c r="P21" s="1">
        <v>1</v>
      </c>
      <c r="Q21" s="1">
        <v>0</v>
      </c>
      <c r="T21" s="7"/>
    </row>
    <row r="22" spans="1:20" x14ac:dyDescent="0.25">
      <c r="A22" s="13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T22" s="7"/>
    </row>
    <row r="23" spans="1:20" x14ac:dyDescent="0.25">
      <c r="A23" t="s">
        <v>8</v>
      </c>
      <c r="B23" s="4" t="s">
        <v>1</v>
      </c>
      <c r="C23" s="2">
        <v>1</v>
      </c>
      <c r="D23" s="1">
        <v>0</v>
      </c>
      <c r="E23" s="1">
        <v>1</v>
      </c>
      <c r="F23" s="1">
        <v>0</v>
      </c>
      <c r="G23" s="1">
        <v>1</v>
      </c>
      <c r="H23" s="1">
        <v>1</v>
      </c>
      <c r="I23" s="1">
        <v>1</v>
      </c>
      <c r="J23" s="1">
        <v>0</v>
      </c>
      <c r="K23" s="1">
        <v>1</v>
      </c>
      <c r="L23" s="1">
        <v>1</v>
      </c>
      <c r="M23" s="1">
        <v>0</v>
      </c>
      <c r="N23" s="1">
        <v>0</v>
      </c>
      <c r="O23" s="1">
        <v>1</v>
      </c>
      <c r="P23" s="1">
        <v>1</v>
      </c>
      <c r="Q23" s="1">
        <v>1</v>
      </c>
      <c r="T23" s="7"/>
    </row>
    <row r="24" spans="1:20" x14ac:dyDescent="0.25">
      <c r="B24" s="4" t="s">
        <v>6</v>
      </c>
      <c r="C24" s="2">
        <v>1</v>
      </c>
      <c r="D24" s="1">
        <v>1</v>
      </c>
      <c r="E24" s="1">
        <v>0</v>
      </c>
      <c r="F24" s="1">
        <v>1</v>
      </c>
      <c r="G24" s="1">
        <v>1</v>
      </c>
      <c r="H24" s="1">
        <v>0</v>
      </c>
      <c r="I24" s="1">
        <v>1</v>
      </c>
      <c r="J24" s="1">
        <v>1</v>
      </c>
      <c r="K24" s="1">
        <v>1</v>
      </c>
      <c r="L24" s="1">
        <v>0</v>
      </c>
      <c r="M24" s="1">
        <v>1</v>
      </c>
      <c r="N24" s="1">
        <v>1</v>
      </c>
      <c r="O24" s="1">
        <v>0</v>
      </c>
      <c r="P24" s="1">
        <v>1</v>
      </c>
      <c r="Q24" s="1">
        <v>0</v>
      </c>
      <c r="T24" s="7"/>
    </row>
    <row r="25" spans="1:20" x14ac:dyDescent="0.25">
      <c r="B25" s="4" t="s">
        <v>3</v>
      </c>
      <c r="C25" s="2">
        <v>0</v>
      </c>
      <c r="D25" s="1">
        <v>1</v>
      </c>
      <c r="E25" s="1">
        <v>0</v>
      </c>
      <c r="F25" s="1">
        <v>1</v>
      </c>
      <c r="G25" s="1">
        <v>0</v>
      </c>
      <c r="H25" s="1">
        <v>1</v>
      </c>
      <c r="I25" s="1">
        <v>1</v>
      </c>
      <c r="J25" s="1">
        <v>0</v>
      </c>
      <c r="K25" s="1">
        <v>0</v>
      </c>
      <c r="L25" s="1">
        <v>1</v>
      </c>
      <c r="M25" s="1">
        <v>0</v>
      </c>
      <c r="N25" s="1">
        <v>1</v>
      </c>
      <c r="O25" s="1">
        <v>0</v>
      </c>
      <c r="P25" s="1">
        <v>1</v>
      </c>
      <c r="Q25" s="1">
        <v>1</v>
      </c>
      <c r="T25" s="7"/>
    </row>
    <row r="26" spans="1:20" ht="15.75" thickBot="1" x14ac:dyDescent="0.3">
      <c r="B26" s="5" t="s">
        <v>4</v>
      </c>
      <c r="C26" s="2">
        <v>0</v>
      </c>
      <c r="D26" s="1">
        <v>0</v>
      </c>
      <c r="E26" s="1">
        <v>1</v>
      </c>
      <c r="F26" s="1">
        <v>1</v>
      </c>
      <c r="G26" s="1">
        <v>1</v>
      </c>
      <c r="H26" s="1">
        <v>0</v>
      </c>
      <c r="I26" s="1">
        <v>1</v>
      </c>
      <c r="J26" s="1">
        <v>0</v>
      </c>
      <c r="K26" s="1">
        <v>0</v>
      </c>
      <c r="L26" s="1">
        <v>1</v>
      </c>
      <c r="M26" s="1">
        <v>0</v>
      </c>
      <c r="N26" s="1">
        <v>0</v>
      </c>
      <c r="O26" s="1">
        <v>1</v>
      </c>
      <c r="P26" s="1">
        <v>0</v>
      </c>
      <c r="Q26" s="1">
        <v>1</v>
      </c>
      <c r="T26" s="7"/>
    </row>
    <row r="27" spans="1:20" ht="15.75" thickBot="1" x14ac:dyDescent="0.3"/>
    <row r="28" spans="1:20" ht="33" customHeight="1" thickTop="1" thickBot="1" x14ac:dyDescent="0.3">
      <c r="B28" s="8" t="s">
        <v>9</v>
      </c>
      <c r="C28" s="9" t="s">
        <v>0</v>
      </c>
      <c r="D28" s="9" t="s">
        <v>5</v>
      </c>
      <c r="E28" s="9" t="s">
        <v>7</v>
      </c>
      <c r="F28" s="9" t="s">
        <v>8</v>
      </c>
    </row>
    <row r="29" spans="1:20" ht="15.75" thickBot="1" x14ac:dyDescent="0.3">
      <c r="B29" s="10" t="s">
        <v>1</v>
      </c>
      <c r="C29" s="15"/>
      <c r="D29" s="16"/>
      <c r="E29" s="16"/>
      <c r="F29" s="17"/>
    </row>
    <row r="30" spans="1:20" ht="16.5" thickTop="1" thickBot="1" x14ac:dyDescent="0.3">
      <c r="B30" s="11" t="s">
        <v>6</v>
      </c>
      <c r="C30" s="15"/>
      <c r="D30" s="16"/>
      <c r="E30" s="16"/>
      <c r="F30" s="17"/>
    </row>
    <row r="31" spans="1:20" ht="16.5" thickTop="1" thickBot="1" x14ac:dyDescent="0.3">
      <c r="B31" s="11" t="s">
        <v>3</v>
      </c>
      <c r="C31" s="15"/>
      <c r="D31" s="16"/>
      <c r="E31" s="16"/>
      <c r="F31" s="17"/>
    </row>
    <row r="32" spans="1:20" ht="16.5" thickTop="1" thickBot="1" x14ac:dyDescent="0.3">
      <c r="B32" s="14" t="s">
        <v>4</v>
      </c>
      <c r="C32" s="15"/>
      <c r="D32" s="16"/>
      <c r="E32" s="16"/>
      <c r="F32" s="17"/>
    </row>
    <row r="33" spans="2:6" ht="35.25" customHeight="1" thickTop="1" x14ac:dyDescent="0.25">
      <c r="B33" s="18" t="s">
        <v>11</v>
      </c>
      <c r="C33" s="19"/>
      <c r="D33" s="19"/>
      <c r="E33" s="19"/>
      <c r="F33" s="20"/>
    </row>
    <row r="34" spans="2:6" ht="35.25" customHeight="1" x14ac:dyDescent="0.25">
      <c r="B34" s="22" t="s">
        <v>12</v>
      </c>
      <c r="C34" s="23"/>
      <c r="D34" s="23"/>
      <c r="E34" s="23"/>
      <c r="F34" s="24"/>
    </row>
    <row r="35" spans="2:6" ht="42" customHeight="1" thickBot="1" x14ac:dyDescent="0.3">
      <c r="B35" s="21" t="s">
        <v>10</v>
      </c>
      <c r="C35" s="42"/>
      <c r="D35" s="42"/>
      <c r="E35" s="42"/>
      <c r="F35" s="43"/>
    </row>
    <row r="36" spans="2:6" ht="46.5" customHeight="1" thickTop="1" thickBot="1" x14ac:dyDescent="0.3"/>
    <row r="37" spans="2:6" ht="43.5" customHeight="1" thickTop="1" x14ac:dyDescent="0.25">
      <c r="B37" s="44" t="s">
        <v>62</v>
      </c>
      <c r="C37" s="47"/>
    </row>
    <row r="38" spans="2:6" ht="60.75" thickBot="1" x14ac:dyDescent="0.3">
      <c r="B38" s="45" t="s">
        <v>64</v>
      </c>
      <c r="C38" s="48"/>
    </row>
    <row r="39" spans="2:6" ht="15.75" thickTop="1" x14ac:dyDescent="0.25"/>
  </sheetData>
  <pageMargins left="0.7" right="0.7" top="0.78740157499999996" bottom="0.78740157499999996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9:BU34"/>
  <sheetViews>
    <sheetView workbookViewId="0"/>
  </sheetViews>
  <sheetFormatPr defaultRowHeight="15.75" x14ac:dyDescent="0.25"/>
  <cols>
    <col min="2" max="2" width="17" style="29" customWidth="1"/>
    <col min="3" max="64" width="5.7109375" customWidth="1"/>
    <col min="66" max="66" width="25" customWidth="1"/>
    <col min="67" max="67" width="29.5703125" customWidth="1"/>
    <col min="68" max="68" width="22.28515625" customWidth="1"/>
    <col min="69" max="69" width="23.7109375" customWidth="1"/>
    <col min="70" max="70" width="17.140625" customWidth="1"/>
    <col min="71" max="71" width="20.7109375" customWidth="1"/>
    <col min="72" max="72" width="9.140625" customWidth="1"/>
  </cols>
  <sheetData>
    <row r="9" spans="2:73" ht="26.25" x14ac:dyDescent="0.4">
      <c r="C9" s="32" t="s">
        <v>58</v>
      </c>
    </row>
    <row r="10" spans="2:73" x14ac:dyDescent="0.25">
      <c r="BR10" s="13"/>
      <c r="BS10" s="13"/>
      <c r="BT10" s="13"/>
      <c r="BU10" s="13"/>
    </row>
    <row r="11" spans="2:73" s="29" customFormat="1" ht="50.25" customHeight="1" x14ac:dyDescent="0.25">
      <c r="B11" s="30" t="s">
        <v>40</v>
      </c>
      <c r="C11" s="40">
        <v>41456</v>
      </c>
      <c r="D11" s="40">
        <v>41457</v>
      </c>
      <c r="E11" s="40">
        <v>41458</v>
      </c>
      <c r="F11" s="40">
        <v>41459</v>
      </c>
      <c r="G11" s="40">
        <v>41460</v>
      </c>
      <c r="H11" s="40">
        <v>41461</v>
      </c>
      <c r="I11" s="40">
        <v>41462</v>
      </c>
      <c r="J11" s="40">
        <v>41463</v>
      </c>
      <c r="K11" s="40">
        <v>41464</v>
      </c>
      <c r="L11" s="40">
        <v>41465</v>
      </c>
      <c r="M11" s="40">
        <v>41466</v>
      </c>
      <c r="N11" s="40">
        <v>41467</v>
      </c>
      <c r="O11" s="40">
        <v>41468</v>
      </c>
      <c r="P11" s="40">
        <v>41469</v>
      </c>
      <c r="Q11" s="40">
        <v>41470</v>
      </c>
      <c r="R11" s="40">
        <v>41471</v>
      </c>
      <c r="S11" s="40">
        <v>41472</v>
      </c>
      <c r="T11" s="40">
        <v>41473</v>
      </c>
      <c r="U11" s="40">
        <v>41474</v>
      </c>
      <c r="V11" s="40">
        <v>41475</v>
      </c>
      <c r="W11" s="40">
        <v>41476</v>
      </c>
      <c r="X11" s="40">
        <v>41477</v>
      </c>
      <c r="Y11" s="40">
        <v>41478</v>
      </c>
      <c r="Z11" s="40">
        <v>41479</v>
      </c>
      <c r="AA11" s="40">
        <v>41480</v>
      </c>
      <c r="AB11" s="40">
        <v>41481</v>
      </c>
      <c r="AC11" s="40">
        <v>41482</v>
      </c>
      <c r="AD11" s="40">
        <v>41483</v>
      </c>
      <c r="AE11" s="40">
        <v>41484</v>
      </c>
      <c r="AF11" s="40">
        <v>41485</v>
      </c>
      <c r="AG11" s="40">
        <v>41486</v>
      </c>
      <c r="AH11" s="40">
        <v>41487</v>
      </c>
      <c r="AI11" s="40">
        <v>41488</v>
      </c>
      <c r="AJ11" s="40">
        <v>41489</v>
      </c>
      <c r="AK11" s="40">
        <v>41490</v>
      </c>
      <c r="AL11" s="40">
        <v>41491</v>
      </c>
      <c r="AM11" s="40">
        <v>41492</v>
      </c>
      <c r="AN11" s="40">
        <v>41493</v>
      </c>
      <c r="AO11" s="40">
        <v>41494</v>
      </c>
      <c r="AP11" s="40">
        <v>41495</v>
      </c>
      <c r="AQ11" s="40">
        <v>41496</v>
      </c>
      <c r="AR11" s="40">
        <v>41497</v>
      </c>
      <c r="AS11" s="40">
        <v>41498</v>
      </c>
      <c r="AT11" s="40">
        <v>41499</v>
      </c>
      <c r="AU11" s="40">
        <v>41500</v>
      </c>
      <c r="AV11" s="40">
        <v>41501</v>
      </c>
      <c r="AW11" s="40">
        <v>41502</v>
      </c>
      <c r="AX11" s="40">
        <v>41503</v>
      </c>
      <c r="AY11" s="40">
        <v>41504</v>
      </c>
      <c r="AZ11" s="40">
        <v>41505</v>
      </c>
      <c r="BA11" s="40">
        <v>41506</v>
      </c>
      <c r="BB11" s="40">
        <v>41507</v>
      </c>
      <c r="BC11" s="40">
        <v>41508</v>
      </c>
      <c r="BD11" s="40">
        <v>41509</v>
      </c>
      <c r="BE11" s="40">
        <v>41510</v>
      </c>
      <c r="BF11" s="40">
        <v>41511</v>
      </c>
      <c r="BG11" s="40">
        <v>41512</v>
      </c>
      <c r="BH11" s="40">
        <v>41513</v>
      </c>
      <c r="BI11" s="40">
        <v>41514</v>
      </c>
      <c r="BJ11" s="40">
        <v>41515</v>
      </c>
      <c r="BK11" s="40">
        <v>41516</v>
      </c>
      <c r="BL11" s="40">
        <v>41517</v>
      </c>
      <c r="BN11" s="34" t="s">
        <v>59</v>
      </c>
      <c r="BO11" s="34" t="s">
        <v>65</v>
      </c>
      <c r="BP11" s="34" t="s">
        <v>60</v>
      </c>
      <c r="BQ11" s="34" t="s">
        <v>61</v>
      </c>
      <c r="BR11" s="36"/>
      <c r="BS11" s="37"/>
      <c r="BT11" s="38"/>
      <c r="BU11" s="36"/>
    </row>
    <row r="12" spans="2:73" ht="18" customHeight="1" x14ac:dyDescent="0.25">
      <c r="B12" s="31" t="s">
        <v>41</v>
      </c>
      <c r="C12">
        <v>86</v>
      </c>
      <c r="D12">
        <v>73</v>
      </c>
      <c r="E12">
        <v>49</v>
      </c>
      <c r="F12">
        <v>46</v>
      </c>
      <c r="G12">
        <v>57</v>
      </c>
      <c r="H12">
        <v>52</v>
      </c>
      <c r="I12">
        <v>63</v>
      </c>
      <c r="J12">
        <v>54</v>
      </c>
      <c r="K12">
        <v>39</v>
      </c>
      <c r="L12">
        <v>70</v>
      </c>
      <c r="M12">
        <v>58</v>
      </c>
      <c r="N12">
        <v>73</v>
      </c>
      <c r="O12">
        <v>48</v>
      </c>
      <c r="P12">
        <v>56</v>
      </c>
      <c r="Q12">
        <v>52</v>
      </c>
      <c r="R12">
        <v>42</v>
      </c>
      <c r="S12">
        <v>51</v>
      </c>
      <c r="T12">
        <v>31</v>
      </c>
      <c r="U12">
        <v>36</v>
      </c>
      <c r="V12">
        <v>51</v>
      </c>
      <c r="W12">
        <v>86</v>
      </c>
      <c r="X12">
        <v>73</v>
      </c>
      <c r="Y12">
        <v>49</v>
      </c>
      <c r="Z12">
        <v>46</v>
      </c>
      <c r="AA12">
        <v>57</v>
      </c>
      <c r="AB12">
        <v>52</v>
      </c>
      <c r="AC12">
        <v>63</v>
      </c>
      <c r="AD12">
        <v>54</v>
      </c>
      <c r="AE12">
        <v>39</v>
      </c>
      <c r="AF12">
        <v>70</v>
      </c>
      <c r="AG12">
        <v>58</v>
      </c>
      <c r="AH12">
        <v>52</v>
      </c>
      <c r="AI12">
        <v>63</v>
      </c>
      <c r="AJ12">
        <v>54</v>
      </c>
      <c r="AK12">
        <v>39</v>
      </c>
      <c r="AL12">
        <v>70</v>
      </c>
      <c r="AM12">
        <v>58</v>
      </c>
      <c r="AN12">
        <v>36</v>
      </c>
      <c r="AO12">
        <v>86</v>
      </c>
      <c r="AP12">
        <v>73</v>
      </c>
      <c r="AQ12">
        <v>49</v>
      </c>
      <c r="AR12">
        <v>46</v>
      </c>
      <c r="AS12">
        <v>57</v>
      </c>
      <c r="AT12">
        <v>52</v>
      </c>
      <c r="AU12">
        <v>63</v>
      </c>
      <c r="AV12">
        <v>54</v>
      </c>
      <c r="AW12">
        <v>39</v>
      </c>
      <c r="AX12">
        <v>70</v>
      </c>
      <c r="AY12">
        <v>58</v>
      </c>
      <c r="AZ12">
        <v>16</v>
      </c>
      <c r="BA12">
        <v>42</v>
      </c>
      <c r="BB12">
        <v>16</v>
      </c>
      <c r="BC12">
        <v>42</v>
      </c>
      <c r="BD12">
        <v>58</v>
      </c>
      <c r="BE12">
        <v>21</v>
      </c>
      <c r="BF12">
        <v>59</v>
      </c>
      <c r="BG12">
        <v>16</v>
      </c>
      <c r="BH12">
        <v>42</v>
      </c>
      <c r="BI12">
        <v>58</v>
      </c>
      <c r="BJ12">
        <v>48</v>
      </c>
      <c r="BK12">
        <v>53</v>
      </c>
      <c r="BL12">
        <v>85</v>
      </c>
      <c r="BN12" s="35"/>
      <c r="BO12" s="46"/>
      <c r="BP12" s="35"/>
      <c r="BQ12" s="35"/>
      <c r="BS12" s="37"/>
      <c r="BT12" s="39"/>
      <c r="BU12" s="13"/>
    </row>
    <row r="13" spans="2:73" ht="18" customHeight="1" x14ac:dyDescent="0.25">
      <c r="B13" s="30" t="s">
        <v>42</v>
      </c>
      <c r="C13">
        <v>28</v>
      </c>
      <c r="D13">
        <v>47</v>
      </c>
      <c r="E13">
        <v>27</v>
      </c>
      <c r="F13">
        <v>36</v>
      </c>
      <c r="G13">
        <v>41</v>
      </c>
      <c r="H13">
        <v>53</v>
      </c>
      <c r="I13">
        <v>55</v>
      </c>
      <c r="J13">
        <v>28</v>
      </c>
      <c r="K13">
        <v>47</v>
      </c>
      <c r="L13">
        <v>27</v>
      </c>
      <c r="M13">
        <v>36</v>
      </c>
      <c r="N13">
        <v>41</v>
      </c>
      <c r="O13">
        <v>53</v>
      </c>
      <c r="P13">
        <v>55</v>
      </c>
      <c r="Q13">
        <v>53</v>
      </c>
      <c r="R13">
        <v>51</v>
      </c>
      <c r="S13">
        <v>47</v>
      </c>
      <c r="T13">
        <v>70</v>
      </c>
      <c r="U13">
        <v>44</v>
      </c>
      <c r="V13">
        <v>52</v>
      </c>
      <c r="W13">
        <v>28</v>
      </c>
      <c r="X13">
        <v>47</v>
      </c>
      <c r="Y13">
        <v>27</v>
      </c>
      <c r="Z13">
        <v>36</v>
      </c>
      <c r="AA13">
        <v>41</v>
      </c>
      <c r="AB13">
        <v>53</v>
      </c>
      <c r="AC13">
        <v>55</v>
      </c>
      <c r="AD13">
        <v>28</v>
      </c>
      <c r="AE13">
        <v>47</v>
      </c>
      <c r="AF13">
        <v>27</v>
      </c>
      <c r="AG13">
        <v>36</v>
      </c>
      <c r="AH13">
        <v>53</v>
      </c>
      <c r="AI13">
        <v>55</v>
      </c>
      <c r="AJ13">
        <v>28</v>
      </c>
      <c r="AK13">
        <v>47</v>
      </c>
      <c r="AL13">
        <v>27</v>
      </c>
      <c r="AM13">
        <v>36</v>
      </c>
      <c r="AN13">
        <v>51</v>
      </c>
      <c r="AO13">
        <v>28</v>
      </c>
      <c r="AP13">
        <v>47</v>
      </c>
      <c r="AQ13">
        <v>27</v>
      </c>
      <c r="AR13">
        <v>36</v>
      </c>
      <c r="AS13">
        <v>41</v>
      </c>
      <c r="AT13">
        <v>53</v>
      </c>
      <c r="AU13">
        <v>55</v>
      </c>
      <c r="AV13">
        <v>28</v>
      </c>
      <c r="AW13">
        <v>47</v>
      </c>
      <c r="AX13">
        <v>27</v>
      </c>
      <c r="AY13">
        <v>36</v>
      </c>
      <c r="AZ13">
        <v>43</v>
      </c>
      <c r="BA13">
        <v>51</v>
      </c>
      <c r="BB13">
        <v>43</v>
      </c>
      <c r="BC13">
        <v>51</v>
      </c>
      <c r="BD13">
        <v>53</v>
      </c>
      <c r="BE13">
        <v>35</v>
      </c>
      <c r="BF13">
        <v>17</v>
      </c>
      <c r="BG13">
        <v>43</v>
      </c>
      <c r="BH13">
        <v>51</v>
      </c>
      <c r="BI13">
        <v>53</v>
      </c>
      <c r="BJ13">
        <v>37</v>
      </c>
      <c r="BK13">
        <v>36</v>
      </c>
      <c r="BL13">
        <v>64</v>
      </c>
      <c r="BN13" s="35"/>
      <c r="BO13" s="46"/>
      <c r="BP13" s="35"/>
      <c r="BQ13" s="35"/>
      <c r="BS13" s="13"/>
      <c r="BT13" s="39"/>
      <c r="BU13" s="13"/>
    </row>
    <row r="14" spans="2:73" ht="18" customHeight="1" x14ac:dyDescent="0.25">
      <c r="B14" s="30" t="s">
        <v>43</v>
      </c>
      <c r="C14">
        <v>63</v>
      </c>
      <c r="D14">
        <v>53</v>
      </c>
      <c r="E14">
        <v>53</v>
      </c>
      <c r="F14">
        <v>27</v>
      </c>
      <c r="G14">
        <v>34</v>
      </c>
      <c r="H14">
        <v>63</v>
      </c>
      <c r="I14">
        <v>53</v>
      </c>
      <c r="J14">
        <v>53</v>
      </c>
      <c r="K14">
        <v>53</v>
      </c>
      <c r="L14">
        <v>53</v>
      </c>
      <c r="M14">
        <v>27</v>
      </c>
      <c r="N14">
        <v>34</v>
      </c>
      <c r="O14">
        <v>63</v>
      </c>
      <c r="P14">
        <v>53</v>
      </c>
      <c r="Q14">
        <v>53</v>
      </c>
      <c r="R14">
        <v>47</v>
      </c>
      <c r="S14">
        <v>27</v>
      </c>
      <c r="T14">
        <v>36</v>
      </c>
      <c r="U14">
        <v>41</v>
      </c>
      <c r="V14">
        <v>53</v>
      </c>
      <c r="W14">
        <v>63</v>
      </c>
      <c r="X14">
        <v>53</v>
      </c>
      <c r="Y14">
        <v>53</v>
      </c>
      <c r="Z14">
        <v>27</v>
      </c>
      <c r="AA14">
        <v>34</v>
      </c>
      <c r="AB14">
        <v>63</v>
      </c>
      <c r="AC14">
        <v>53</v>
      </c>
      <c r="AD14">
        <v>53</v>
      </c>
      <c r="AE14">
        <v>53</v>
      </c>
      <c r="AF14">
        <v>53</v>
      </c>
      <c r="AG14">
        <v>27</v>
      </c>
      <c r="AH14">
        <v>63</v>
      </c>
      <c r="AI14">
        <v>53</v>
      </c>
      <c r="AJ14">
        <v>53</v>
      </c>
      <c r="AK14">
        <v>53</v>
      </c>
      <c r="AL14">
        <v>53</v>
      </c>
      <c r="AM14">
        <v>27</v>
      </c>
      <c r="AN14">
        <v>16</v>
      </c>
      <c r="AO14">
        <v>63</v>
      </c>
      <c r="AP14">
        <v>53</v>
      </c>
      <c r="AQ14">
        <v>53</v>
      </c>
      <c r="AR14">
        <v>27</v>
      </c>
      <c r="AS14">
        <v>34</v>
      </c>
      <c r="AT14">
        <v>63</v>
      </c>
      <c r="AU14">
        <v>53</v>
      </c>
      <c r="AV14">
        <v>53</v>
      </c>
      <c r="AW14">
        <v>53</v>
      </c>
      <c r="AX14">
        <v>53</v>
      </c>
      <c r="AY14">
        <v>27</v>
      </c>
      <c r="AZ14">
        <v>30</v>
      </c>
      <c r="BA14">
        <v>36</v>
      </c>
      <c r="BB14">
        <v>37</v>
      </c>
      <c r="BC14">
        <v>36</v>
      </c>
      <c r="BD14">
        <v>44</v>
      </c>
      <c r="BE14">
        <v>36</v>
      </c>
      <c r="BF14">
        <v>22</v>
      </c>
      <c r="BG14">
        <v>37</v>
      </c>
      <c r="BH14">
        <v>36</v>
      </c>
      <c r="BI14">
        <v>44</v>
      </c>
      <c r="BJ14">
        <v>52</v>
      </c>
      <c r="BK14">
        <v>22</v>
      </c>
      <c r="BL14">
        <v>13</v>
      </c>
      <c r="BN14" s="35"/>
      <c r="BO14" s="46"/>
      <c r="BP14" s="35"/>
      <c r="BQ14" s="35"/>
      <c r="BS14" s="13"/>
      <c r="BT14" s="39"/>
      <c r="BU14" s="13"/>
    </row>
    <row r="15" spans="2:73" ht="18" customHeight="1" x14ac:dyDescent="0.25">
      <c r="B15" s="30" t="s">
        <v>44</v>
      </c>
      <c r="C15">
        <v>36</v>
      </c>
      <c r="D15">
        <v>63</v>
      </c>
      <c r="E15">
        <v>62</v>
      </c>
      <c r="F15">
        <v>48</v>
      </c>
      <c r="G15">
        <v>39</v>
      </c>
      <c r="H15">
        <v>36</v>
      </c>
      <c r="I15">
        <v>63</v>
      </c>
      <c r="J15">
        <v>62</v>
      </c>
      <c r="K15">
        <v>63</v>
      </c>
      <c r="L15">
        <v>62</v>
      </c>
      <c r="M15">
        <v>48</v>
      </c>
      <c r="N15">
        <v>39</v>
      </c>
      <c r="O15">
        <v>36</v>
      </c>
      <c r="P15">
        <v>63</v>
      </c>
      <c r="Q15">
        <v>62</v>
      </c>
      <c r="R15">
        <v>53</v>
      </c>
      <c r="S15">
        <v>53</v>
      </c>
      <c r="T15">
        <v>27</v>
      </c>
      <c r="U15">
        <v>34</v>
      </c>
      <c r="V15">
        <v>63</v>
      </c>
      <c r="W15">
        <v>36</v>
      </c>
      <c r="X15">
        <v>63</v>
      </c>
      <c r="Y15">
        <v>62</v>
      </c>
      <c r="Z15">
        <v>48</v>
      </c>
      <c r="AA15">
        <v>39</v>
      </c>
      <c r="AB15">
        <v>36</v>
      </c>
      <c r="AC15">
        <v>63</v>
      </c>
      <c r="AD15">
        <v>62</v>
      </c>
      <c r="AE15">
        <v>63</v>
      </c>
      <c r="AF15">
        <v>62</v>
      </c>
      <c r="AG15">
        <v>48</v>
      </c>
      <c r="AH15">
        <v>36</v>
      </c>
      <c r="AI15">
        <v>63</v>
      </c>
      <c r="AJ15">
        <v>62</v>
      </c>
      <c r="AK15">
        <v>63</v>
      </c>
      <c r="AL15">
        <v>62</v>
      </c>
      <c r="AM15">
        <v>48</v>
      </c>
      <c r="AN15">
        <v>43</v>
      </c>
      <c r="AO15">
        <v>36</v>
      </c>
      <c r="AP15">
        <v>63</v>
      </c>
      <c r="AQ15">
        <v>62</v>
      </c>
      <c r="AR15">
        <v>48</v>
      </c>
      <c r="AS15">
        <v>39</v>
      </c>
      <c r="AT15">
        <v>36</v>
      </c>
      <c r="AU15">
        <v>63</v>
      </c>
      <c r="AV15">
        <v>62</v>
      </c>
      <c r="AW15">
        <v>63</v>
      </c>
      <c r="AX15">
        <v>62</v>
      </c>
      <c r="AY15">
        <v>48</v>
      </c>
      <c r="AZ15">
        <v>20</v>
      </c>
      <c r="BA15">
        <v>22</v>
      </c>
      <c r="BB15">
        <v>52</v>
      </c>
      <c r="BC15">
        <v>22</v>
      </c>
      <c r="BD15">
        <v>13</v>
      </c>
      <c r="BE15">
        <v>36</v>
      </c>
      <c r="BF15">
        <v>16</v>
      </c>
      <c r="BG15">
        <v>52</v>
      </c>
      <c r="BH15">
        <v>22</v>
      </c>
      <c r="BI15">
        <v>13</v>
      </c>
      <c r="BJ15">
        <v>37</v>
      </c>
      <c r="BK15">
        <v>16</v>
      </c>
      <c r="BL15">
        <v>28</v>
      </c>
      <c r="BN15" s="35"/>
      <c r="BO15" s="46"/>
      <c r="BP15" s="35"/>
      <c r="BQ15" s="35"/>
      <c r="BS15" s="13"/>
      <c r="BT15" s="39"/>
      <c r="BU15" s="13"/>
    </row>
    <row r="16" spans="2:73" ht="18" customHeight="1" x14ac:dyDescent="0.25">
      <c r="B16" s="30" t="s">
        <v>45</v>
      </c>
      <c r="C16">
        <v>55</v>
      </c>
      <c r="D16">
        <v>36</v>
      </c>
      <c r="E16">
        <v>42</v>
      </c>
      <c r="F16">
        <v>37</v>
      </c>
      <c r="G16">
        <v>43</v>
      </c>
      <c r="H16">
        <v>55</v>
      </c>
      <c r="I16">
        <v>36</v>
      </c>
      <c r="J16">
        <v>42</v>
      </c>
      <c r="K16">
        <v>36</v>
      </c>
      <c r="L16">
        <v>42</v>
      </c>
      <c r="M16">
        <v>37</v>
      </c>
      <c r="N16">
        <v>43</v>
      </c>
      <c r="O16">
        <v>55</v>
      </c>
      <c r="P16">
        <v>36</v>
      </c>
      <c r="Q16">
        <v>42</v>
      </c>
      <c r="R16">
        <v>63</v>
      </c>
      <c r="S16">
        <v>62</v>
      </c>
      <c r="T16">
        <v>48</v>
      </c>
      <c r="U16">
        <v>39</v>
      </c>
      <c r="V16">
        <v>36</v>
      </c>
      <c r="W16">
        <v>55</v>
      </c>
      <c r="X16">
        <v>36</v>
      </c>
      <c r="Y16">
        <v>42</v>
      </c>
      <c r="Z16">
        <v>37</v>
      </c>
      <c r="AA16">
        <v>43</v>
      </c>
      <c r="AB16">
        <v>55</v>
      </c>
      <c r="AC16">
        <v>36</v>
      </c>
      <c r="AD16">
        <v>42</v>
      </c>
      <c r="AE16">
        <v>36</v>
      </c>
      <c r="AF16">
        <v>42</v>
      </c>
      <c r="AG16">
        <v>37</v>
      </c>
      <c r="AH16">
        <v>55</v>
      </c>
      <c r="AI16">
        <v>36</v>
      </c>
      <c r="AJ16">
        <v>42</v>
      </c>
      <c r="AK16">
        <v>36</v>
      </c>
      <c r="AL16">
        <v>42</v>
      </c>
      <c r="AM16">
        <v>37</v>
      </c>
      <c r="AN16">
        <v>30</v>
      </c>
      <c r="AO16">
        <v>55</v>
      </c>
      <c r="AP16">
        <v>36</v>
      </c>
      <c r="AQ16">
        <v>42</v>
      </c>
      <c r="AR16">
        <v>37</v>
      </c>
      <c r="AS16">
        <v>43</v>
      </c>
      <c r="AT16">
        <v>55</v>
      </c>
      <c r="AU16">
        <v>36</v>
      </c>
      <c r="AV16">
        <v>42</v>
      </c>
      <c r="AW16">
        <v>36</v>
      </c>
      <c r="AX16">
        <v>42</v>
      </c>
      <c r="AY16">
        <v>37</v>
      </c>
      <c r="AZ16">
        <v>21</v>
      </c>
      <c r="BA16">
        <v>16</v>
      </c>
      <c r="BB16">
        <v>36</v>
      </c>
      <c r="BC16">
        <v>22</v>
      </c>
      <c r="BD16">
        <v>37</v>
      </c>
      <c r="BE16">
        <v>51</v>
      </c>
      <c r="BF16">
        <v>17</v>
      </c>
      <c r="BG16">
        <v>37</v>
      </c>
      <c r="BH16">
        <v>16</v>
      </c>
      <c r="BI16">
        <v>28</v>
      </c>
      <c r="BJ16">
        <v>36</v>
      </c>
      <c r="BK16">
        <v>34</v>
      </c>
      <c r="BL16">
        <v>15</v>
      </c>
      <c r="BN16" s="35"/>
      <c r="BO16" s="46"/>
      <c r="BP16" s="35"/>
      <c r="BQ16" s="35"/>
      <c r="BS16" s="13"/>
      <c r="BT16" s="13"/>
      <c r="BU16" s="13"/>
    </row>
    <row r="17" spans="2:69" ht="18" customHeight="1" x14ac:dyDescent="0.25">
      <c r="B17" s="30" t="s">
        <v>46</v>
      </c>
      <c r="C17">
        <v>23</v>
      </c>
      <c r="D17">
        <v>51</v>
      </c>
      <c r="E17">
        <v>52</v>
      </c>
      <c r="F17">
        <v>36</v>
      </c>
      <c r="G17">
        <v>52</v>
      </c>
      <c r="H17">
        <v>23</v>
      </c>
      <c r="I17">
        <v>51</v>
      </c>
      <c r="J17">
        <v>52</v>
      </c>
      <c r="K17">
        <v>51</v>
      </c>
      <c r="L17">
        <v>52</v>
      </c>
      <c r="M17">
        <v>36</v>
      </c>
      <c r="N17">
        <v>52</v>
      </c>
      <c r="O17">
        <v>23</v>
      </c>
      <c r="P17">
        <v>51</v>
      </c>
      <c r="Q17">
        <v>52</v>
      </c>
      <c r="R17">
        <v>36</v>
      </c>
      <c r="S17">
        <v>42</v>
      </c>
      <c r="T17">
        <v>37</v>
      </c>
      <c r="U17">
        <v>43</v>
      </c>
      <c r="V17">
        <v>55</v>
      </c>
      <c r="W17">
        <v>23</v>
      </c>
      <c r="X17">
        <v>51</v>
      </c>
      <c r="Y17">
        <v>52</v>
      </c>
      <c r="Z17">
        <v>36</v>
      </c>
      <c r="AA17">
        <v>52</v>
      </c>
      <c r="AB17">
        <v>23</v>
      </c>
      <c r="AC17">
        <v>51</v>
      </c>
      <c r="AD17">
        <v>52</v>
      </c>
      <c r="AE17">
        <v>51</v>
      </c>
      <c r="AF17">
        <v>52</v>
      </c>
      <c r="AG17">
        <v>36</v>
      </c>
      <c r="AH17">
        <v>23</v>
      </c>
      <c r="AI17">
        <v>51</v>
      </c>
      <c r="AJ17">
        <v>52</v>
      </c>
      <c r="AK17">
        <v>51</v>
      </c>
      <c r="AL17">
        <v>52</v>
      </c>
      <c r="AM17">
        <v>36</v>
      </c>
      <c r="AN17">
        <v>20</v>
      </c>
      <c r="AO17">
        <v>23</v>
      </c>
      <c r="AP17">
        <v>51</v>
      </c>
      <c r="AQ17">
        <v>52</v>
      </c>
      <c r="AR17">
        <v>36</v>
      </c>
      <c r="AS17">
        <v>52</v>
      </c>
      <c r="AT17">
        <v>23</v>
      </c>
      <c r="AU17">
        <v>51</v>
      </c>
      <c r="AV17">
        <v>52</v>
      </c>
      <c r="AW17">
        <v>51</v>
      </c>
      <c r="AX17">
        <v>52</v>
      </c>
      <c r="AY17">
        <v>36</v>
      </c>
      <c r="AZ17">
        <v>35</v>
      </c>
      <c r="BA17">
        <v>23</v>
      </c>
      <c r="BB17">
        <v>51</v>
      </c>
      <c r="BC17">
        <v>16</v>
      </c>
      <c r="BD17">
        <v>52</v>
      </c>
      <c r="BE17">
        <v>16</v>
      </c>
      <c r="BF17">
        <v>11</v>
      </c>
      <c r="BG17">
        <v>36</v>
      </c>
      <c r="BH17">
        <v>34</v>
      </c>
      <c r="BI17">
        <v>15</v>
      </c>
      <c r="BJ17">
        <v>28</v>
      </c>
      <c r="BK17">
        <v>42</v>
      </c>
      <c r="BL17">
        <v>41</v>
      </c>
      <c r="BN17" s="35"/>
      <c r="BO17" s="46"/>
      <c r="BP17" s="35"/>
      <c r="BQ17" s="35"/>
    </row>
    <row r="18" spans="2:69" ht="18" customHeight="1" x14ac:dyDescent="0.25">
      <c r="B18" s="30" t="s">
        <v>47</v>
      </c>
      <c r="C18">
        <v>59</v>
      </c>
      <c r="D18">
        <v>16</v>
      </c>
      <c r="E18">
        <v>42</v>
      </c>
      <c r="F18">
        <v>58</v>
      </c>
      <c r="G18">
        <v>48</v>
      </c>
      <c r="H18">
        <v>59</v>
      </c>
      <c r="I18">
        <v>16</v>
      </c>
      <c r="J18">
        <v>42</v>
      </c>
      <c r="K18">
        <v>16</v>
      </c>
      <c r="L18">
        <v>42</v>
      </c>
      <c r="M18">
        <v>58</v>
      </c>
      <c r="N18">
        <v>48</v>
      </c>
      <c r="O18">
        <v>59</v>
      </c>
      <c r="P18">
        <v>16</v>
      </c>
      <c r="Q18">
        <v>42</v>
      </c>
      <c r="R18">
        <v>51</v>
      </c>
      <c r="S18">
        <v>52</v>
      </c>
      <c r="T18">
        <v>36</v>
      </c>
      <c r="U18">
        <v>52</v>
      </c>
      <c r="V18">
        <v>23</v>
      </c>
      <c r="W18">
        <v>59</v>
      </c>
      <c r="X18">
        <v>16</v>
      </c>
      <c r="Y18">
        <v>42</v>
      </c>
      <c r="Z18">
        <v>58</v>
      </c>
      <c r="AA18">
        <v>48</v>
      </c>
      <c r="AB18">
        <v>59</v>
      </c>
      <c r="AC18">
        <v>16</v>
      </c>
      <c r="AD18">
        <v>42</v>
      </c>
      <c r="AE18">
        <v>16</v>
      </c>
      <c r="AF18">
        <v>42</v>
      </c>
      <c r="AG18">
        <v>58</v>
      </c>
      <c r="AH18">
        <v>59</v>
      </c>
      <c r="AI18">
        <v>16</v>
      </c>
      <c r="AJ18">
        <v>42</v>
      </c>
      <c r="AK18">
        <v>16</v>
      </c>
      <c r="AL18">
        <v>42</v>
      </c>
      <c r="AM18">
        <v>58</v>
      </c>
      <c r="AN18">
        <v>21</v>
      </c>
      <c r="AO18">
        <v>59</v>
      </c>
      <c r="AP18">
        <v>16</v>
      </c>
      <c r="AQ18">
        <v>42</v>
      </c>
      <c r="AR18">
        <v>58</v>
      </c>
      <c r="AS18">
        <v>48</v>
      </c>
      <c r="AT18">
        <v>59</v>
      </c>
      <c r="AU18">
        <v>16</v>
      </c>
      <c r="AV18">
        <v>42</v>
      </c>
      <c r="AW18">
        <v>16</v>
      </c>
      <c r="AX18">
        <v>42</v>
      </c>
      <c r="AY18">
        <v>58</v>
      </c>
      <c r="AZ18">
        <v>36</v>
      </c>
      <c r="BA18">
        <v>59</v>
      </c>
      <c r="BB18">
        <v>16</v>
      </c>
      <c r="BC18">
        <v>42</v>
      </c>
      <c r="BD18">
        <v>36</v>
      </c>
      <c r="BE18">
        <v>43</v>
      </c>
      <c r="BF18">
        <v>41</v>
      </c>
      <c r="BG18">
        <v>28</v>
      </c>
      <c r="BH18">
        <v>42</v>
      </c>
      <c r="BI18">
        <v>41</v>
      </c>
      <c r="BJ18">
        <v>38</v>
      </c>
      <c r="BK18">
        <v>41</v>
      </c>
      <c r="BL18">
        <v>13</v>
      </c>
      <c r="BN18" s="35"/>
      <c r="BO18" s="46"/>
      <c r="BP18" s="35"/>
      <c r="BQ18" s="35"/>
    </row>
    <row r="19" spans="2:69" ht="18" customHeight="1" x14ac:dyDescent="0.25">
      <c r="B19" s="30" t="s">
        <v>48</v>
      </c>
      <c r="C19">
        <v>17</v>
      </c>
      <c r="D19">
        <v>43</v>
      </c>
      <c r="E19">
        <v>51</v>
      </c>
      <c r="F19">
        <v>53</v>
      </c>
      <c r="G19">
        <v>38</v>
      </c>
      <c r="H19">
        <v>17</v>
      </c>
      <c r="I19">
        <v>43</v>
      </c>
      <c r="J19">
        <v>51</v>
      </c>
      <c r="K19">
        <v>43</v>
      </c>
      <c r="L19">
        <v>51</v>
      </c>
      <c r="M19">
        <v>53</v>
      </c>
      <c r="N19">
        <v>38</v>
      </c>
      <c r="O19">
        <v>17</v>
      </c>
      <c r="P19">
        <v>43</v>
      </c>
      <c r="Q19">
        <v>51</v>
      </c>
      <c r="R19">
        <v>16</v>
      </c>
      <c r="S19">
        <v>42</v>
      </c>
      <c r="T19">
        <v>58</v>
      </c>
      <c r="U19">
        <v>48</v>
      </c>
      <c r="V19">
        <v>59</v>
      </c>
      <c r="W19">
        <v>17</v>
      </c>
      <c r="X19">
        <v>43</v>
      </c>
      <c r="Y19">
        <v>51</v>
      </c>
      <c r="Z19">
        <v>53</v>
      </c>
      <c r="AA19">
        <v>38</v>
      </c>
      <c r="AB19">
        <v>17</v>
      </c>
      <c r="AC19">
        <v>43</v>
      </c>
      <c r="AD19">
        <v>51</v>
      </c>
      <c r="AE19">
        <v>43</v>
      </c>
      <c r="AF19">
        <v>51</v>
      </c>
      <c r="AG19">
        <v>53</v>
      </c>
      <c r="AH19">
        <v>17</v>
      </c>
      <c r="AI19">
        <v>43</v>
      </c>
      <c r="AJ19">
        <v>51</v>
      </c>
      <c r="AK19">
        <v>43</v>
      </c>
      <c r="AL19">
        <v>51</v>
      </c>
      <c r="AM19">
        <v>53</v>
      </c>
      <c r="AN19">
        <v>35</v>
      </c>
      <c r="AO19">
        <v>17</v>
      </c>
      <c r="AP19">
        <v>43</v>
      </c>
      <c r="AQ19">
        <v>51</v>
      </c>
      <c r="AR19">
        <v>53</v>
      </c>
      <c r="AS19">
        <v>38</v>
      </c>
      <c r="AT19">
        <v>17</v>
      </c>
      <c r="AU19">
        <v>43</v>
      </c>
      <c r="AV19">
        <v>51</v>
      </c>
      <c r="AW19">
        <v>43</v>
      </c>
      <c r="AX19">
        <v>51</v>
      </c>
      <c r="AY19">
        <v>53</v>
      </c>
      <c r="AZ19">
        <v>15</v>
      </c>
      <c r="BA19">
        <v>17</v>
      </c>
      <c r="BB19">
        <v>43</v>
      </c>
      <c r="BC19">
        <v>41</v>
      </c>
      <c r="BD19">
        <v>15</v>
      </c>
      <c r="BE19">
        <v>30</v>
      </c>
      <c r="BF19">
        <v>13</v>
      </c>
      <c r="BG19">
        <v>38</v>
      </c>
      <c r="BH19">
        <v>41</v>
      </c>
      <c r="BI19">
        <v>13</v>
      </c>
      <c r="BJ19">
        <v>51</v>
      </c>
      <c r="BK19">
        <v>31</v>
      </c>
      <c r="BL19">
        <v>28</v>
      </c>
      <c r="BN19" s="35"/>
      <c r="BO19" s="46"/>
      <c r="BP19" s="35"/>
      <c r="BQ19" s="35"/>
    </row>
    <row r="20" spans="2:69" ht="18" customHeight="1" x14ac:dyDescent="0.25">
      <c r="B20" s="30" t="s">
        <v>49</v>
      </c>
      <c r="C20">
        <v>22</v>
      </c>
      <c r="D20">
        <v>37</v>
      </c>
      <c r="E20">
        <v>36</v>
      </c>
      <c r="F20">
        <v>44</v>
      </c>
      <c r="G20">
        <v>28</v>
      </c>
      <c r="H20">
        <v>42</v>
      </c>
      <c r="I20">
        <v>30</v>
      </c>
      <c r="J20">
        <v>36</v>
      </c>
      <c r="K20">
        <v>37</v>
      </c>
      <c r="L20">
        <v>36</v>
      </c>
      <c r="M20">
        <v>44</v>
      </c>
      <c r="N20">
        <v>28</v>
      </c>
      <c r="O20">
        <v>42</v>
      </c>
      <c r="P20">
        <v>30</v>
      </c>
      <c r="Q20">
        <v>36</v>
      </c>
      <c r="R20">
        <v>43</v>
      </c>
      <c r="S20">
        <v>51</v>
      </c>
      <c r="T20">
        <v>53</v>
      </c>
      <c r="U20">
        <v>38</v>
      </c>
      <c r="V20">
        <v>17</v>
      </c>
      <c r="W20">
        <v>22</v>
      </c>
      <c r="X20">
        <v>37</v>
      </c>
      <c r="Y20">
        <v>36</v>
      </c>
      <c r="Z20">
        <v>44</v>
      </c>
      <c r="AA20">
        <v>28</v>
      </c>
      <c r="AB20">
        <v>42</v>
      </c>
      <c r="AC20">
        <v>30</v>
      </c>
      <c r="AD20">
        <v>36</v>
      </c>
      <c r="AE20">
        <v>37</v>
      </c>
      <c r="AF20">
        <v>36</v>
      </c>
      <c r="AG20">
        <v>44</v>
      </c>
      <c r="AH20">
        <v>42</v>
      </c>
      <c r="AI20">
        <v>30</v>
      </c>
      <c r="AJ20">
        <v>36</v>
      </c>
      <c r="AK20">
        <v>37</v>
      </c>
      <c r="AL20">
        <v>36</v>
      </c>
      <c r="AM20">
        <v>44</v>
      </c>
      <c r="AN20">
        <v>36</v>
      </c>
      <c r="AO20">
        <v>22</v>
      </c>
      <c r="AP20">
        <v>37</v>
      </c>
      <c r="AQ20">
        <v>36</v>
      </c>
      <c r="AR20">
        <v>44</v>
      </c>
      <c r="AS20">
        <v>28</v>
      </c>
      <c r="AT20">
        <v>42</v>
      </c>
      <c r="AU20">
        <v>30</v>
      </c>
      <c r="AV20">
        <v>36</v>
      </c>
      <c r="AW20">
        <v>37</v>
      </c>
      <c r="AX20">
        <v>36</v>
      </c>
      <c r="AY20">
        <v>44</v>
      </c>
      <c r="AZ20">
        <v>36</v>
      </c>
      <c r="BA20">
        <v>22</v>
      </c>
      <c r="BB20">
        <v>37</v>
      </c>
      <c r="BC20">
        <v>31</v>
      </c>
      <c r="BD20">
        <v>36</v>
      </c>
      <c r="BE20">
        <v>20</v>
      </c>
      <c r="BF20">
        <v>28</v>
      </c>
      <c r="BG20">
        <v>51</v>
      </c>
      <c r="BH20">
        <v>31</v>
      </c>
      <c r="BI20">
        <v>28</v>
      </c>
      <c r="BJ20">
        <v>62</v>
      </c>
      <c r="BK20">
        <v>48</v>
      </c>
      <c r="BL20">
        <v>63</v>
      </c>
      <c r="BN20" s="35"/>
      <c r="BO20" s="46"/>
      <c r="BP20" s="35"/>
      <c r="BQ20" s="35"/>
    </row>
    <row r="21" spans="2:69" ht="18" customHeight="1" x14ac:dyDescent="0.25">
      <c r="B21" s="30" t="s">
        <v>50</v>
      </c>
      <c r="C21">
        <v>16</v>
      </c>
      <c r="D21">
        <v>52</v>
      </c>
      <c r="E21">
        <v>22</v>
      </c>
      <c r="F21">
        <v>13</v>
      </c>
      <c r="G21">
        <v>38</v>
      </c>
      <c r="H21">
        <v>41</v>
      </c>
      <c r="I21">
        <v>20</v>
      </c>
      <c r="J21">
        <v>22</v>
      </c>
      <c r="K21">
        <v>52</v>
      </c>
      <c r="L21">
        <v>22</v>
      </c>
      <c r="M21">
        <v>13</v>
      </c>
      <c r="N21">
        <v>38</v>
      </c>
      <c r="O21">
        <v>41</v>
      </c>
      <c r="P21">
        <v>20</v>
      </c>
      <c r="Q21">
        <v>22</v>
      </c>
      <c r="R21">
        <v>37</v>
      </c>
      <c r="S21">
        <v>36</v>
      </c>
      <c r="T21">
        <v>44</v>
      </c>
      <c r="U21">
        <v>28</v>
      </c>
      <c r="V21">
        <v>42</v>
      </c>
      <c r="W21">
        <v>16</v>
      </c>
      <c r="X21">
        <v>52</v>
      </c>
      <c r="Y21">
        <v>22</v>
      </c>
      <c r="Z21">
        <v>13</v>
      </c>
      <c r="AA21">
        <v>38</v>
      </c>
      <c r="AB21">
        <v>41</v>
      </c>
      <c r="AC21">
        <v>20</v>
      </c>
      <c r="AD21">
        <v>22</v>
      </c>
      <c r="AE21">
        <v>52</v>
      </c>
      <c r="AF21">
        <v>22</v>
      </c>
      <c r="AG21">
        <v>13</v>
      </c>
      <c r="AH21">
        <v>41</v>
      </c>
      <c r="AI21">
        <v>20</v>
      </c>
      <c r="AJ21">
        <v>22</v>
      </c>
      <c r="AK21">
        <v>52</v>
      </c>
      <c r="AL21">
        <v>22</v>
      </c>
      <c r="AM21">
        <v>13</v>
      </c>
      <c r="AN21">
        <v>36</v>
      </c>
      <c r="AO21">
        <v>16</v>
      </c>
      <c r="AP21">
        <v>52</v>
      </c>
      <c r="AQ21">
        <v>22</v>
      </c>
      <c r="AR21">
        <v>13</v>
      </c>
      <c r="AS21">
        <v>38</v>
      </c>
      <c r="AT21">
        <v>41</v>
      </c>
      <c r="AU21">
        <v>20</v>
      </c>
      <c r="AV21">
        <v>22</v>
      </c>
      <c r="AW21">
        <v>52</v>
      </c>
      <c r="AX21">
        <v>22</v>
      </c>
      <c r="AY21">
        <v>13</v>
      </c>
      <c r="AZ21">
        <v>63</v>
      </c>
      <c r="BA21">
        <v>62</v>
      </c>
      <c r="BB21">
        <v>63</v>
      </c>
      <c r="BC21">
        <v>62</v>
      </c>
      <c r="BD21">
        <v>63</v>
      </c>
      <c r="BE21">
        <v>62</v>
      </c>
      <c r="BF21">
        <v>63</v>
      </c>
      <c r="BG21">
        <v>62</v>
      </c>
      <c r="BH21">
        <v>48</v>
      </c>
      <c r="BI21">
        <v>63</v>
      </c>
      <c r="BJ21">
        <v>42</v>
      </c>
      <c r="BK21">
        <v>37</v>
      </c>
      <c r="BL21">
        <v>36</v>
      </c>
      <c r="BN21" s="35"/>
      <c r="BO21" s="46"/>
      <c r="BP21" s="35"/>
      <c r="BQ21" s="35"/>
    </row>
    <row r="22" spans="2:69" ht="18" customHeight="1" x14ac:dyDescent="0.25">
      <c r="B22" s="30" t="s">
        <v>51</v>
      </c>
      <c r="C22">
        <v>17</v>
      </c>
      <c r="D22">
        <v>37</v>
      </c>
      <c r="E22">
        <v>16</v>
      </c>
      <c r="F22">
        <v>28</v>
      </c>
      <c r="G22">
        <v>51</v>
      </c>
      <c r="H22">
        <v>31</v>
      </c>
      <c r="I22">
        <v>21</v>
      </c>
      <c r="J22">
        <v>16</v>
      </c>
      <c r="K22">
        <v>36</v>
      </c>
      <c r="L22">
        <v>22</v>
      </c>
      <c r="M22">
        <v>37</v>
      </c>
      <c r="N22">
        <v>36</v>
      </c>
      <c r="O22">
        <v>17</v>
      </c>
      <c r="P22">
        <v>37</v>
      </c>
      <c r="Q22">
        <v>16</v>
      </c>
      <c r="R22">
        <v>52</v>
      </c>
      <c r="S22">
        <v>22</v>
      </c>
      <c r="T22">
        <v>13</v>
      </c>
      <c r="U22">
        <v>38</v>
      </c>
      <c r="V22">
        <v>41</v>
      </c>
      <c r="W22">
        <v>17</v>
      </c>
      <c r="X22">
        <v>37</v>
      </c>
      <c r="Y22">
        <v>16</v>
      </c>
      <c r="Z22">
        <v>28</v>
      </c>
      <c r="AA22">
        <v>51</v>
      </c>
      <c r="AB22">
        <v>31</v>
      </c>
      <c r="AC22">
        <v>21</v>
      </c>
      <c r="AD22">
        <v>16</v>
      </c>
      <c r="AE22">
        <v>36</v>
      </c>
      <c r="AF22">
        <v>22</v>
      </c>
      <c r="AG22">
        <v>37</v>
      </c>
      <c r="AH22">
        <v>31</v>
      </c>
      <c r="AI22">
        <v>21</v>
      </c>
      <c r="AJ22">
        <v>16</v>
      </c>
      <c r="AK22">
        <v>36</v>
      </c>
      <c r="AL22">
        <v>22</v>
      </c>
      <c r="AM22">
        <v>37</v>
      </c>
      <c r="AN22">
        <v>51</v>
      </c>
      <c r="AO22">
        <v>17</v>
      </c>
      <c r="AP22">
        <v>37</v>
      </c>
      <c r="AQ22">
        <v>16</v>
      </c>
      <c r="AR22">
        <v>28</v>
      </c>
      <c r="AS22">
        <v>51</v>
      </c>
      <c r="AT22">
        <v>31</v>
      </c>
      <c r="AU22">
        <v>21</v>
      </c>
      <c r="AV22">
        <v>16</v>
      </c>
      <c r="AW22">
        <v>36</v>
      </c>
      <c r="AX22">
        <v>22</v>
      </c>
      <c r="AY22">
        <v>37</v>
      </c>
      <c r="AZ22">
        <v>36</v>
      </c>
      <c r="BA22">
        <v>42</v>
      </c>
      <c r="BB22">
        <v>36</v>
      </c>
      <c r="BC22">
        <v>42</v>
      </c>
      <c r="BD22">
        <v>36</v>
      </c>
      <c r="BE22">
        <v>42</v>
      </c>
      <c r="BF22">
        <v>36</v>
      </c>
      <c r="BG22">
        <v>42</v>
      </c>
      <c r="BH22">
        <v>37</v>
      </c>
      <c r="BI22">
        <v>36</v>
      </c>
      <c r="BJ22">
        <v>52</v>
      </c>
      <c r="BK22">
        <v>36</v>
      </c>
      <c r="BL22">
        <v>51</v>
      </c>
      <c r="BN22" s="35"/>
      <c r="BO22" s="46"/>
      <c r="BP22" s="35"/>
      <c r="BQ22" s="35"/>
    </row>
    <row r="23" spans="2:69" ht="18" customHeight="1" x14ac:dyDescent="0.25">
      <c r="B23" s="30" t="s">
        <v>52</v>
      </c>
      <c r="C23">
        <v>11</v>
      </c>
      <c r="D23">
        <v>36</v>
      </c>
      <c r="E23">
        <v>34</v>
      </c>
      <c r="F23">
        <v>15</v>
      </c>
      <c r="G23">
        <v>43</v>
      </c>
      <c r="H23">
        <v>41</v>
      </c>
      <c r="I23">
        <v>35</v>
      </c>
      <c r="J23">
        <v>23</v>
      </c>
      <c r="K23">
        <v>51</v>
      </c>
      <c r="L23">
        <v>16</v>
      </c>
      <c r="M23">
        <v>52</v>
      </c>
      <c r="N23">
        <v>22</v>
      </c>
      <c r="O23">
        <v>47</v>
      </c>
      <c r="P23">
        <v>27</v>
      </c>
      <c r="Q23">
        <v>36</v>
      </c>
      <c r="R23">
        <v>41</v>
      </c>
      <c r="S23">
        <v>53</v>
      </c>
      <c r="T23">
        <v>55</v>
      </c>
      <c r="U23">
        <v>42</v>
      </c>
      <c r="V23">
        <v>36</v>
      </c>
      <c r="W23">
        <v>11</v>
      </c>
      <c r="X23">
        <v>36</v>
      </c>
      <c r="Y23">
        <v>34</v>
      </c>
      <c r="Z23">
        <v>15</v>
      </c>
      <c r="AA23">
        <v>43</v>
      </c>
      <c r="AB23">
        <v>41</v>
      </c>
      <c r="AC23">
        <v>35</v>
      </c>
      <c r="AD23">
        <v>23</v>
      </c>
      <c r="AE23">
        <v>51</v>
      </c>
      <c r="AF23">
        <v>16</v>
      </c>
      <c r="AG23">
        <v>52</v>
      </c>
      <c r="AH23">
        <v>41</v>
      </c>
      <c r="AI23">
        <v>35</v>
      </c>
      <c r="AJ23">
        <v>23</v>
      </c>
      <c r="AK23">
        <v>51</v>
      </c>
      <c r="AL23">
        <v>16</v>
      </c>
      <c r="AM23">
        <v>52</v>
      </c>
      <c r="AN23">
        <v>16</v>
      </c>
      <c r="AO23">
        <v>11</v>
      </c>
      <c r="AP23">
        <v>36</v>
      </c>
      <c r="AQ23">
        <v>34</v>
      </c>
      <c r="AR23">
        <v>15</v>
      </c>
      <c r="AS23">
        <v>43</v>
      </c>
      <c r="AT23">
        <v>41</v>
      </c>
      <c r="AU23">
        <v>35</v>
      </c>
      <c r="AV23">
        <v>23</v>
      </c>
      <c r="AW23">
        <v>51</v>
      </c>
      <c r="AX23">
        <v>16</v>
      </c>
      <c r="AY23">
        <v>52</v>
      </c>
      <c r="AZ23">
        <v>51</v>
      </c>
      <c r="BA23">
        <v>52</v>
      </c>
      <c r="BB23">
        <v>51</v>
      </c>
      <c r="BC23">
        <v>52</v>
      </c>
      <c r="BD23">
        <v>51</v>
      </c>
      <c r="BE23">
        <v>52</v>
      </c>
      <c r="BF23">
        <v>51</v>
      </c>
      <c r="BG23">
        <v>52</v>
      </c>
      <c r="BH23">
        <v>36</v>
      </c>
      <c r="BI23">
        <v>51</v>
      </c>
      <c r="BJ23">
        <v>52</v>
      </c>
      <c r="BK23">
        <v>51</v>
      </c>
      <c r="BL23">
        <v>52</v>
      </c>
      <c r="BN23" s="35"/>
      <c r="BO23" s="46"/>
      <c r="BP23" s="35"/>
      <c r="BQ23" s="35"/>
    </row>
    <row r="24" spans="2:69" ht="18" customHeight="1" x14ac:dyDescent="0.25">
      <c r="B24" s="30" t="s">
        <v>53</v>
      </c>
      <c r="C24">
        <v>41</v>
      </c>
      <c r="D24">
        <v>28</v>
      </c>
      <c r="E24">
        <v>42</v>
      </c>
      <c r="F24">
        <v>41</v>
      </c>
      <c r="G24">
        <v>28</v>
      </c>
      <c r="H24">
        <v>42</v>
      </c>
      <c r="I24">
        <v>36</v>
      </c>
      <c r="J24">
        <v>59</v>
      </c>
      <c r="K24">
        <v>16</v>
      </c>
      <c r="L24">
        <v>42</v>
      </c>
      <c r="M24">
        <v>36</v>
      </c>
      <c r="N24">
        <v>59</v>
      </c>
      <c r="O24">
        <v>16</v>
      </c>
      <c r="P24">
        <v>53</v>
      </c>
      <c r="Q24">
        <v>27</v>
      </c>
      <c r="R24">
        <v>34</v>
      </c>
      <c r="S24">
        <v>63</v>
      </c>
      <c r="T24">
        <v>53</v>
      </c>
      <c r="U24">
        <v>41</v>
      </c>
      <c r="V24">
        <v>15</v>
      </c>
      <c r="W24">
        <v>41</v>
      </c>
      <c r="X24">
        <v>28</v>
      </c>
      <c r="Y24">
        <v>42</v>
      </c>
      <c r="Z24">
        <v>41</v>
      </c>
      <c r="AA24">
        <v>28</v>
      </c>
      <c r="AB24">
        <v>42</v>
      </c>
      <c r="AC24">
        <v>36</v>
      </c>
      <c r="AD24">
        <v>59</v>
      </c>
      <c r="AE24">
        <v>16</v>
      </c>
      <c r="AF24">
        <v>42</v>
      </c>
      <c r="AG24">
        <v>36</v>
      </c>
      <c r="AH24">
        <v>42</v>
      </c>
      <c r="AI24">
        <v>36</v>
      </c>
      <c r="AJ24">
        <v>59</v>
      </c>
      <c r="AK24">
        <v>16</v>
      </c>
      <c r="AL24">
        <v>42</v>
      </c>
      <c r="AM24">
        <v>36</v>
      </c>
      <c r="AN24">
        <v>43</v>
      </c>
      <c r="AO24">
        <v>41</v>
      </c>
      <c r="AP24">
        <v>28</v>
      </c>
      <c r="AQ24">
        <v>42</v>
      </c>
      <c r="AR24">
        <v>41</v>
      </c>
      <c r="AS24">
        <v>28</v>
      </c>
      <c r="AT24">
        <v>42</v>
      </c>
      <c r="AU24">
        <v>36</v>
      </c>
      <c r="AV24">
        <v>59</v>
      </c>
      <c r="AW24">
        <v>16</v>
      </c>
      <c r="AX24">
        <v>42</v>
      </c>
      <c r="AY24">
        <v>36</v>
      </c>
      <c r="AZ24">
        <v>16</v>
      </c>
      <c r="BA24">
        <v>42</v>
      </c>
      <c r="BB24">
        <v>16</v>
      </c>
      <c r="BC24">
        <v>42</v>
      </c>
      <c r="BD24">
        <v>16</v>
      </c>
      <c r="BE24">
        <v>42</v>
      </c>
      <c r="BF24">
        <v>16</v>
      </c>
      <c r="BG24">
        <v>42</v>
      </c>
      <c r="BH24">
        <v>58</v>
      </c>
      <c r="BI24">
        <v>16</v>
      </c>
      <c r="BJ24">
        <v>42</v>
      </c>
      <c r="BK24">
        <v>16</v>
      </c>
      <c r="BL24">
        <v>42</v>
      </c>
      <c r="BN24" s="35"/>
      <c r="BO24" s="46"/>
      <c r="BP24" s="35"/>
      <c r="BQ24" s="35"/>
    </row>
    <row r="25" spans="2:69" ht="18" customHeight="1" x14ac:dyDescent="0.25">
      <c r="B25" s="30" t="s">
        <v>54</v>
      </c>
      <c r="C25">
        <v>13</v>
      </c>
      <c r="D25">
        <v>38</v>
      </c>
      <c r="E25">
        <v>41</v>
      </c>
      <c r="F25">
        <v>13</v>
      </c>
      <c r="G25">
        <v>38</v>
      </c>
      <c r="H25">
        <v>41</v>
      </c>
      <c r="I25">
        <v>15</v>
      </c>
      <c r="J25">
        <v>17</v>
      </c>
      <c r="K25">
        <v>43</v>
      </c>
      <c r="L25">
        <v>41</v>
      </c>
      <c r="M25">
        <v>15</v>
      </c>
      <c r="N25">
        <v>17</v>
      </c>
      <c r="O25">
        <v>43</v>
      </c>
      <c r="P25">
        <v>62</v>
      </c>
      <c r="Q25">
        <v>48</v>
      </c>
      <c r="R25">
        <v>39</v>
      </c>
      <c r="S25">
        <v>36</v>
      </c>
      <c r="T25">
        <v>63</v>
      </c>
      <c r="U25">
        <v>31</v>
      </c>
      <c r="V25">
        <v>36</v>
      </c>
      <c r="W25">
        <v>13</v>
      </c>
      <c r="X25">
        <v>38</v>
      </c>
      <c r="Y25">
        <v>41</v>
      </c>
      <c r="Z25">
        <v>13</v>
      </c>
      <c r="AA25">
        <v>38</v>
      </c>
      <c r="AB25">
        <v>41</v>
      </c>
      <c r="AC25">
        <v>15</v>
      </c>
      <c r="AD25">
        <v>17</v>
      </c>
      <c r="AE25">
        <v>43</v>
      </c>
      <c r="AF25">
        <v>41</v>
      </c>
      <c r="AG25">
        <v>15</v>
      </c>
      <c r="AH25">
        <v>41</v>
      </c>
      <c r="AI25">
        <v>15</v>
      </c>
      <c r="AJ25">
        <v>17</v>
      </c>
      <c r="AK25">
        <v>43</v>
      </c>
      <c r="AL25">
        <v>41</v>
      </c>
      <c r="AM25">
        <v>15</v>
      </c>
      <c r="AN25">
        <v>30</v>
      </c>
      <c r="AO25">
        <v>13</v>
      </c>
      <c r="AP25">
        <v>38</v>
      </c>
      <c r="AQ25">
        <v>41</v>
      </c>
      <c r="AR25">
        <v>13</v>
      </c>
      <c r="AS25">
        <v>38</v>
      </c>
      <c r="AT25">
        <v>41</v>
      </c>
      <c r="AU25">
        <v>15</v>
      </c>
      <c r="AV25">
        <v>17</v>
      </c>
      <c r="AW25">
        <v>43</v>
      </c>
      <c r="AX25">
        <v>41</v>
      </c>
      <c r="AY25">
        <v>15</v>
      </c>
      <c r="AZ25">
        <v>43</v>
      </c>
      <c r="BA25">
        <v>51</v>
      </c>
      <c r="BB25">
        <v>43</v>
      </c>
      <c r="BC25">
        <v>51</v>
      </c>
      <c r="BD25">
        <v>43</v>
      </c>
      <c r="BE25">
        <v>51</v>
      </c>
      <c r="BF25">
        <v>43</v>
      </c>
      <c r="BG25">
        <v>51</v>
      </c>
      <c r="BH25">
        <v>53</v>
      </c>
      <c r="BI25">
        <v>43</v>
      </c>
      <c r="BJ25">
        <v>51</v>
      </c>
      <c r="BK25">
        <v>43</v>
      </c>
      <c r="BL25">
        <v>51</v>
      </c>
      <c r="BN25" s="35"/>
      <c r="BO25" s="46"/>
      <c r="BP25" s="35"/>
      <c r="BQ25" s="35"/>
    </row>
    <row r="26" spans="2:69" ht="18" customHeight="1" x14ac:dyDescent="0.25">
      <c r="B26" s="30" t="s">
        <v>56</v>
      </c>
      <c r="C26">
        <v>28</v>
      </c>
      <c r="D26">
        <v>51</v>
      </c>
      <c r="E26">
        <v>31</v>
      </c>
      <c r="F26">
        <v>28</v>
      </c>
      <c r="G26">
        <v>51</v>
      </c>
      <c r="H26">
        <v>31</v>
      </c>
      <c r="I26">
        <v>36</v>
      </c>
      <c r="J26">
        <v>22</v>
      </c>
      <c r="K26">
        <v>37</v>
      </c>
      <c r="L26">
        <v>31</v>
      </c>
      <c r="M26">
        <v>36</v>
      </c>
      <c r="N26">
        <v>22</v>
      </c>
      <c r="O26">
        <v>37</v>
      </c>
      <c r="P26">
        <v>42</v>
      </c>
      <c r="Q26">
        <v>37</v>
      </c>
      <c r="R26">
        <v>43</v>
      </c>
      <c r="S26">
        <v>55</v>
      </c>
      <c r="T26">
        <v>36</v>
      </c>
      <c r="U26">
        <v>41</v>
      </c>
      <c r="V26">
        <v>34</v>
      </c>
      <c r="W26">
        <v>28</v>
      </c>
      <c r="X26">
        <v>51</v>
      </c>
      <c r="Y26">
        <v>31</v>
      </c>
      <c r="Z26">
        <v>28</v>
      </c>
      <c r="AA26">
        <v>51</v>
      </c>
      <c r="AB26">
        <v>31</v>
      </c>
      <c r="AC26">
        <v>36</v>
      </c>
      <c r="AD26">
        <v>22</v>
      </c>
      <c r="AE26">
        <v>37</v>
      </c>
      <c r="AF26">
        <v>31</v>
      </c>
      <c r="AG26">
        <v>36</v>
      </c>
      <c r="AH26">
        <v>31</v>
      </c>
      <c r="AI26">
        <v>36</v>
      </c>
      <c r="AJ26">
        <v>22</v>
      </c>
      <c r="AK26">
        <v>37</v>
      </c>
      <c r="AL26">
        <v>31</v>
      </c>
      <c r="AM26">
        <v>36</v>
      </c>
      <c r="AN26">
        <v>20</v>
      </c>
      <c r="AO26">
        <v>28</v>
      </c>
      <c r="AP26">
        <v>51</v>
      </c>
      <c r="AQ26">
        <v>31</v>
      </c>
      <c r="AR26">
        <v>28</v>
      </c>
      <c r="AS26">
        <v>51</v>
      </c>
      <c r="AT26">
        <v>31</v>
      </c>
      <c r="AU26">
        <v>36</v>
      </c>
      <c r="AV26">
        <v>22</v>
      </c>
      <c r="AW26">
        <v>37</v>
      </c>
      <c r="AX26">
        <v>31</v>
      </c>
      <c r="AY26">
        <v>36</v>
      </c>
      <c r="AZ26">
        <v>30</v>
      </c>
      <c r="BA26">
        <v>36</v>
      </c>
      <c r="BB26">
        <v>37</v>
      </c>
      <c r="BC26">
        <v>36</v>
      </c>
      <c r="BD26">
        <v>30</v>
      </c>
      <c r="BE26">
        <v>36</v>
      </c>
      <c r="BF26">
        <v>37</v>
      </c>
      <c r="BG26">
        <v>36</v>
      </c>
      <c r="BH26">
        <v>44</v>
      </c>
      <c r="BI26">
        <v>30</v>
      </c>
      <c r="BJ26">
        <v>36</v>
      </c>
      <c r="BK26">
        <v>37</v>
      </c>
      <c r="BL26">
        <v>36</v>
      </c>
      <c r="BN26" s="35"/>
      <c r="BO26" s="46"/>
      <c r="BP26" s="35"/>
      <c r="BQ26" s="35"/>
    </row>
    <row r="27" spans="2:69" ht="18" customHeight="1" x14ac:dyDescent="0.25">
      <c r="B27" s="30" t="s">
        <v>55</v>
      </c>
      <c r="C27">
        <v>15</v>
      </c>
      <c r="D27">
        <v>43</v>
      </c>
      <c r="E27">
        <v>41</v>
      </c>
      <c r="F27">
        <v>15</v>
      </c>
      <c r="G27">
        <v>43</v>
      </c>
      <c r="H27">
        <v>41</v>
      </c>
      <c r="I27">
        <v>34</v>
      </c>
      <c r="J27">
        <v>16</v>
      </c>
      <c r="K27">
        <v>52</v>
      </c>
      <c r="L27">
        <v>41</v>
      </c>
      <c r="M27">
        <v>34</v>
      </c>
      <c r="N27">
        <v>16</v>
      </c>
      <c r="O27">
        <v>52</v>
      </c>
      <c r="P27">
        <v>52</v>
      </c>
      <c r="Q27">
        <v>36</v>
      </c>
      <c r="R27">
        <v>52</v>
      </c>
      <c r="S27">
        <v>23</v>
      </c>
      <c r="T27">
        <v>51</v>
      </c>
      <c r="U27">
        <v>21</v>
      </c>
      <c r="V27">
        <v>17</v>
      </c>
      <c r="W27">
        <v>15</v>
      </c>
      <c r="X27">
        <v>43</v>
      </c>
      <c r="Y27">
        <v>41</v>
      </c>
      <c r="Z27">
        <v>15</v>
      </c>
      <c r="AA27">
        <v>43</v>
      </c>
      <c r="AB27">
        <v>41</v>
      </c>
      <c r="AC27">
        <v>34</v>
      </c>
      <c r="AD27">
        <v>16</v>
      </c>
      <c r="AE27">
        <v>52</v>
      </c>
      <c r="AF27">
        <v>41</v>
      </c>
      <c r="AG27">
        <v>34</v>
      </c>
      <c r="AH27">
        <v>41</v>
      </c>
      <c r="AI27">
        <v>34</v>
      </c>
      <c r="AJ27">
        <v>16</v>
      </c>
      <c r="AK27">
        <v>52</v>
      </c>
      <c r="AL27">
        <v>41</v>
      </c>
      <c r="AM27">
        <v>34</v>
      </c>
      <c r="AN27">
        <v>21</v>
      </c>
      <c r="AO27">
        <v>15</v>
      </c>
      <c r="AP27">
        <v>43</v>
      </c>
      <c r="AQ27">
        <v>41</v>
      </c>
      <c r="AR27">
        <v>15</v>
      </c>
      <c r="AS27">
        <v>43</v>
      </c>
      <c r="AT27">
        <v>41</v>
      </c>
      <c r="AU27">
        <v>34</v>
      </c>
      <c r="AV27">
        <v>16</v>
      </c>
      <c r="AW27">
        <v>52</v>
      </c>
      <c r="AX27">
        <v>41</v>
      </c>
      <c r="AY27">
        <v>34</v>
      </c>
      <c r="AZ27">
        <v>20</v>
      </c>
      <c r="BA27">
        <v>22</v>
      </c>
      <c r="BB27">
        <v>52</v>
      </c>
      <c r="BC27">
        <v>22</v>
      </c>
      <c r="BD27">
        <v>20</v>
      </c>
      <c r="BE27">
        <v>22</v>
      </c>
      <c r="BF27">
        <v>52</v>
      </c>
      <c r="BG27">
        <v>22</v>
      </c>
      <c r="BH27">
        <v>13</v>
      </c>
      <c r="BI27">
        <v>20</v>
      </c>
      <c r="BJ27">
        <v>22</v>
      </c>
      <c r="BK27">
        <v>52</v>
      </c>
      <c r="BL27">
        <v>22</v>
      </c>
      <c r="BN27" s="35"/>
      <c r="BO27" s="46"/>
      <c r="BP27" s="35"/>
      <c r="BQ27" s="35"/>
    </row>
    <row r="28" spans="2:69" ht="18" customHeight="1" x14ac:dyDescent="0.25">
      <c r="B28" s="30" t="s">
        <v>57</v>
      </c>
      <c r="C28">
        <v>31</v>
      </c>
      <c r="D28">
        <v>21</v>
      </c>
      <c r="E28">
        <v>15</v>
      </c>
      <c r="F28">
        <v>23</v>
      </c>
      <c r="G28">
        <v>35</v>
      </c>
      <c r="H28">
        <v>21</v>
      </c>
      <c r="I28">
        <v>17</v>
      </c>
      <c r="J28">
        <v>17</v>
      </c>
      <c r="K28">
        <v>37</v>
      </c>
      <c r="L28">
        <v>21</v>
      </c>
      <c r="M28">
        <v>17</v>
      </c>
      <c r="N28">
        <v>17</v>
      </c>
      <c r="O28">
        <v>37</v>
      </c>
      <c r="P28">
        <v>42</v>
      </c>
      <c r="Q28">
        <v>58</v>
      </c>
      <c r="R28">
        <v>48</v>
      </c>
      <c r="S28">
        <v>59</v>
      </c>
      <c r="T28">
        <v>16</v>
      </c>
      <c r="U28">
        <v>42</v>
      </c>
      <c r="V28">
        <v>23</v>
      </c>
      <c r="W28">
        <v>31</v>
      </c>
      <c r="X28">
        <v>21</v>
      </c>
      <c r="Y28">
        <v>15</v>
      </c>
      <c r="Z28">
        <v>23</v>
      </c>
      <c r="AA28">
        <v>35</v>
      </c>
      <c r="AB28">
        <v>21</v>
      </c>
      <c r="AC28">
        <v>17</v>
      </c>
      <c r="AD28">
        <v>17</v>
      </c>
      <c r="AE28">
        <v>37</v>
      </c>
      <c r="AF28">
        <v>21</v>
      </c>
      <c r="AG28">
        <v>17</v>
      </c>
      <c r="AH28">
        <v>21</v>
      </c>
      <c r="AI28">
        <v>17</v>
      </c>
      <c r="AJ28">
        <v>17</v>
      </c>
      <c r="AK28">
        <v>37</v>
      </c>
      <c r="AL28">
        <v>21</v>
      </c>
      <c r="AM28">
        <v>17</v>
      </c>
      <c r="AN28">
        <v>35</v>
      </c>
      <c r="AO28">
        <v>31</v>
      </c>
      <c r="AP28">
        <v>21</v>
      </c>
      <c r="AQ28">
        <v>15</v>
      </c>
      <c r="AR28">
        <v>23</v>
      </c>
      <c r="AS28">
        <v>35</v>
      </c>
      <c r="AT28">
        <v>21</v>
      </c>
      <c r="AU28">
        <v>17</v>
      </c>
      <c r="AV28">
        <v>17</v>
      </c>
      <c r="AW28">
        <v>37</v>
      </c>
      <c r="AX28">
        <v>21</v>
      </c>
      <c r="AY28">
        <v>17</v>
      </c>
      <c r="AZ28">
        <v>21</v>
      </c>
      <c r="BA28">
        <v>16</v>
      </c>
      <c r="BB28">
        <v>36</v>
      </c>
      <c r="BC28">
        <v>22</v>
      </c>
      <c r="BD28">
        <v>21</v>
      </c>
      <c r="BE28">
        <v>16</v>
      </c>
      <c r="BF28">
        <v>36</v>
      </c>
      <c r="BG28">
        <v>22</v>
      </c>
      <c r="BH28">
        <v>37</v>
      </c>
      <c r="BI28">
        <v>21</v>
      </c>
      <c r="BJ28">
        <v>16</v>
      </c>
      <c r="BK28">
        <v>36</v>
      </c>
      <c r="BL28">
        <v>22</v>
      </c>
      <c r="BN28" s="35"/>
      <c r="BO28" s="46"/>
      <c r="BP28" s="35"/>
      <c r="BQ28" s="35"/>
    </row>
    <row r="30" spans="2:69" ht="68.25" customHeight="1" x14ac:dyDescent="0.25">
      <c r="B30" s="41" t="s">
        <v>63</v>
      </c>
      <c r="C30" s="33"/>
      <c r="D30" s="33"/>
      <c r="E30" s="33"/>
      <c r="F30" s="33"/>
      <c r="G30" s="33"/>
      <c r="H30" s="33"/>
      <c r="I30" s="33"/>
      <c r="J30" s="33"/>
      <c r="K30" s="33"/>
      <c r="L30" s="33"/>
      <c r="M30" s="33"/>
      <c r="N30" s="33"/>
      <c r="O30" s="33"/>
      <c r="P30" s="33"/>
      <c r="Q30" s="33"/>
      <c r="R30" s="33"/>
      <c r="S30" s="33"/>
      <c r="T30" s="33"/>
      <c r="U30" s="33"/>
      <c r="V30" s="33"/>
      <c r="W30" s="33"/>
      <c r="X30" s="33"/>
      <c r="Y30" s="33"/>
      <c r="Z30" s="33"/>
      <c r="AA30" s="33"/>
      <c r="AB30" s="33"/>
      <c r="AC30" s="33"/>
      <c r="AD30" s="33"/>
      <c r="AE30" s="33"/>
      <c r="AF30" s="33"/>
      <c r="AG30" s="33"/>
      <c r="AH30" s="33"/>
      <c r="AI30" s="33"/>
      <c r="AJ30" s="33"/>
      <c r="AK30" s="33"/>
      <c r="AL30" s="33"/>
      <c r="AM30" s="33"/>
      <c r="AN30" s="33"/>
      <c r="AO30" s="33"/>
      <c r="AP30" s="33"/>
      <c r="AQ30" s="33"/>
      <c r="AR30" s="33"/>
      <c r="AS30" s="33"/>
      <c r="AT30" s="33"/>
      <c r="AU30" s="33"/>
      <c r="AV30" s="33"/>
      <c r="AW30" s="33"/>
      <c r="AX30" s="33"/>
      <c r="AY30" s="33"/>
      <c r="AZ30" s="33"/>
      <c r="BA30" s="33"/>
      <c r="BB30" s="33"/>
      <c r="BC30" s="33"/>
      <c r="BD30" s="33"/>
      <c r="BE30" s="33"/>
      <c r="BF30" s="33"/>
      <c r="BG30" s="33"/>
      <c r="BH30" s="33"/>
      <c r="BI30" s="33"/>
      <c r="BJ30" s="33"/>
      <c r="BK30" s="33"/>
      <c r="BL30" s="33"/>
      <c r="BN30" s="39"/>
      <c r="BO30" s="39"/>
    </row>
    <row r="33" ht="39.950000000000003" customHeight="1" x14ac:dyDescent="0.25"/>
    <row r="34" ht="39.950000000000003" customHeight="1" x14ac:dyDescent="0.25"/>
  </sheetData>
  <pageMargins left="0.7" right="0.7" top="0.78740157499999996" bottom="0.78740157499999996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9"/>
  <sheetViews>
    <sheetView zoomScale="110" zoomScaleNormal="110" workbookViewId="0"/>
  </sheetViews>
  <sheetFormatPr defaultRowHeight="15" x14ac:dyDescent="0.25"/>
  <cols>
    <col min="1" max="1" width="12.140625" customWidth="1"/>
    <col min="2" max="2" width="12.42578125" customWidth="1"/>
    <col min="9" max="9" width="10.85546875" bestFit="1" customWidth="1"/>
    <col min="18" max="18" width="11.140625" style="6" customWidth="1"/>
    <col min="19" max="19" width="9.140625" style="6"/>
    <col min="20" max="20" width="12.5703125" style="6" customWidth="1"/>
  </cols>
  <sheetData>
    <row r="1" spans="1:20" ht="35.1" customHeight="1" x14ac:dyDescent="0.25"/>
    <row r="2" spans="1:20" ht="35.1" customHeight="1" x14ac:dyDescent="0.25"/>
    <row r="3" spans="1:20" ht="35.1" customHeight="1" x14ac:dyDescent="0.25"/>
    <row r="4" spans="1:20" ht="35.1" customHeight="1" x14ac:dyDescent="0.25"/>
    <row r="5" spans="1:20" ht="35.1" customHeight="1" x14ac:dyDescent="0.25"/>
    <row r="6" spans="1:20" ht="35.1" customHeight="1" x14ac:dyDescent="0.25"/>
    <row r="7" spans="1:20" ht="35.1" customHeight="1" thickBot="1" x14ac:dyDescent="0.3"/>
    <row r="8" spans="1:20" x14ac:dyDescent="0.25">
      <c r="A8" t="s">
        <v>0</v>
      </c>
      <c r="B8" s="3" t="s">
        <v>1</v>
      </c>
      <c r="C8" s="2">
        <v>1</v>
      </c>
      <c r="D8" s="1">
        <v>0</v>
      </c>
      <c r="E8" s="1">
        <v>1</v>
      </c>
      <c r="F8" s="1">
        <v>1</v>
      </c>
      <c r="G8" s="1">
        <v>1</v>
      </c>
      <c r="H8" s="1">
        <v>0</v>
      </c>
      <c r="I8" s="1">
        <v>0</v>
      </c>
      <c r="J8" s="1">
        <v>1</v>
      </c>
      <c r="K8" s="1">
        <v>0</v>
      </c>
      <c r="L8" s="1">
        <v>1</v>
      </c>
      <c r="M8" s="1">
        <v>1</v>
      </c>
      <c r="N8" s="1">
        <v>1</v>
      </c>
      <c r="O8" s="1">
        <v>0</v>
      </c>
      <c r="P8" s="1">
        <v>1</v>
      </c>
      <c r="Q8" s="1">
        <v>0</v>
      </c>
      <c r="T8" s="7"/>
    </row>
    <row r="9" spans="1:20" x14ac:dyDescent="0.25">
      <c r="B9" s="4" t="s">
        <v>2</v>
      </c>
      <c r="C9" s="2">
        <v>0</v>
      </c>
      <c r="D9" s="1">
        <v>0</v>
      </c>
      <c r="E9" s="1">
        <v>0</v>
      </c>
      <c r="F9" s="1">
        <v>0</v>
      </c>
      <c r="G9" s="1">
        <v>0</v>
      </c>
      <c r="H9" s="1">
        <v>1</v>
      </c>
      <c r="I9" s="1">
        <v>0</v>
      </c>
      <c r="J9" s="1">
        <v>0</v>
      </c>
      <c r="K9" s="1">
        <v>0</v>
      </c>
      <c r="L9" s="1">
        <v>0</v>
      </c>
      <c r="M9" s="1">
        <v>0</v>
      </c>
      <c r="N9" s="1">
        <v>1</v>
      </c>
      <c r="O9" s="1">
        <v>1</v>
      </c>
      <c r="P9" s="1">
        <v>0</v>
      </c>
      <c r="Q9" s="1">
        <v>1</v>
      </c>
      <c r="T9" s="7"/>
    </row>
    <row r="10" spans="1:20" x14ac:dyDescent="0.25">
      <c r="B10" s="4" t="s">
        <v>3</v>
      </c>
      <c r="C10" s="2">
        <v>1</v>
      </c>
      <c r="D10" s="1">
        <v>0</v>
      </c>
      <c r="E10" s="1">
        <v>1</v>
      </c>
      <c r="F10" s="1">
        <v>0</v>
      </c>
      <c r="G10" s="1">
        <v>1</v>
      </c>
      <c r="H10" s="1">
        <v>1</v>
      </c>
      <c r="I10" s="1">
        <v>0</v>
      </c>
      <c r="J10" s="1">
        <v>1</v>
      </c>
      <c r="K10" s="1">
        <v>0</v>
      </c>
      <c r="L10" s="1">
        <v>0</v>
      </c>
      <c r="M10" s="1">
        <v>0</v>
      </c>
      <c r="N10" s="1">
        <v>0</v>
      </c>
      <c r="O10" s="1">
        <v>0</v>
      </c>
      <c r="P10" s="1">
        <v>1</v>
      </c>
      <c r="Q10" s="1">
        <v>0</v>
      </c>
      <c r="T10" s="7"/>
    </row>
    <row r="11" spans="1:20" x14ac:dyDescent="0.25">
      <c r="B11" s="4" t="s">
        <v>4</v>
      </c>
      <c r="C11" s="2">
        <v>0</v>
      </c>
      <c r="D11" s="1">
        <v>1</v>
      </c>
      <c r="E11" s="1">
        <v>1</v>
      </c>
      <c r="F11" s="1">
        <v>1</v>
      </c>
      <c r="G11" s="1">
        <v>0</v>
      </c>
      <c r="H11" s="1">
        <v>0</v>
      </c>
      <c r="I11" s="1">
        <v>0</v>
      </c>
      <c r="J11" s="1">
        <v>0</v>
      </c>
      <c r="K11" s="1">
        <v>1</v>
      </c>
      <c r="L11" s="1">
        <v>1</v>
      </c>
      <c r="M11" s="1">
        <v>1</v>
      </c>
      <c r="N11" s="1">
        <v>1</v>
      </c>
      <c r="O11" s="1">
        <v>0</v>
      </c>
      <c r="P11" s="1">
        <v>1</v>
      </c>
      <c r="Q11" s="1">
        <v>1</v>
      </c>
      <c r="T11" s="7"/>
    </row>
    <row r="12" spans="1:20" x14ac:dyDescent="0.25"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T12" s="7"/>
    </row>
    <row r="13" spans="1:20" x14ac:dyDescent="0.25">
      <c r="A13" t="s">
        <v>5</v>
      </c>
      <c r="B13" s="4" t="s">
        <v>1</v>
      </c>
      <c r="C13" s="2">
        <v>0</v>
      </c>
      <c r="D13" s="1">
        <v>1</v>
      </c>
      <c r="E13" s="1">
        <v>0</v>
      </c>
      <c r="F13" s="1">
        <v>0</v>
      </c>
      <c r="G13" s="1">
        <v>0</v>
      </c>
      <c r="H13" s="1">
        <v>1</v>
      </c>
      <c r="I13" s="1">
        <v>0</v>
      </c>
      <c r="J13" s="1">
        <v>1</v>
      </c>
      <c r="K13" s="1">
        <v>1</v>
      </c>
      <c r="L13" s="1">
        <v>0</v>
      </c>
      <c r="M13" s="1">
        <v>0</v>
      </c>
      <c r="N13" s="1">
        <v>1</v>
      </c>
      <c r="O13" s="1">
        <v>1</v>
      </c>
      <c r="P13" s="1">
        <v>0</v>
      </c>
      <c r="Q13" s="1">
        <v>0</v>
      </c>
      <c r="T13" s="7"/>
    </row>
    <row r="14" spans="1:20" x14ac:dyDescent="0.25">
      <c r="B14" s="4" t="s">
        <v>6</v>
      </c>
      <c r="C14" s="2">
        <v>0</v>
      </c>
      <c r="D14" s="1">
        <v>1</v>
      </c>
      <c r="E14" s="1">
        <v>1</v>
      </c>
      <c r="F14" s="1">
        <v>1</v>
      </c>
      <c r="G14" s="1">
        <v>1</v>
      </c>
      <c r="H14" s="1">
        <v>1</v>
      </c>
      <c r="I14" s="1">
        <v>0</v>
      </c>
      <c r="J14" s="1">
        <v>1</v>
      </c>
      <c r="K14" s="1">
        <v>0</v>
      </c>
      <c r="L14" s="1">
        <v>1</v>
      </c>
      <c r="M14" s="1">
        <v>0</v>
      </c>
      <c r="N14" s="1">
        <v>0</v>
      </c>
      <c r="O14" s="1">
        <v>0</v>
      </c>
      <c r="P14" s="1">
        <v>0</v>
      </c>
      <c r="Q14" s="1">
        <v>1</v>
      </c>
      <c r="T14" s="7"/>
    </row>
    <row r="15" spans="1:20" x14ac:dyDescent="0.25">
      <c r="B15" s="4" t="s">
        <v>3</v>
      </c>
      <c r="C15" s="2">
        <v>1</v>
      </c>
      <c r="D15" s="1">
        <v>1</v>
      </c>
      <c r="E15" s="1">
        <v>1</v>
      </c>
      <c r="F15" s="1">
        <v>0</v>
      </c>
      <c r="G15" s="1">
        <v>0</v>
      </c>
      <c r="H15" s="1">
        <v>0</v>
      </c>
      <c r="I15" s="1">
        <v>1</v>
      </c>
      <c r="J15" s="1">
        <v>1</v>
      </c>
      <c r="K15" s="1">
        <v>1</v>
      </c>
      <c r="L15" s="1">
        <v>0</v>
      </c>
      <c r="M15" s="1">
        <v>1</v>
      </c>
      <c r="N15" s="1">
        <v>1</v>
      </c>
      <c r="O15" s="1">
        <v>1</v>
      </c>
      <c r="P15" s="1">
        <v>0</v>
      </c>
      <c r="Q15" s="1">
        <v>1</v>
      </c>
      <c r="T15" s="7"/>
    </row>
    <row r="16" spans="1:20" x14ac:dyDescent="0.25">
      <c r="B16" s="4" t="s">
        <v>4</v>
      </c>
      <c r="C16" s="2">
        <v>1</v>
      </c>
      <c r="D16" s="1">
        <v>0</v>
      </c>
      <c r="E16" s="1">
        <v>0</v>
      </c>
      <c r="F16" s="1">
        <v>0</v>
      </c>
      <c r="G16" s="1">
        <v>1</v>
      </c>
      <c r="H16" s="1">
        <v>1</v>
      </c>
      <c r="I16" s="1">
        <v>1</v>
      </c>
      <c r="J16" s="1">
        <v>1</v>
      </c>
      <c r="K16" s="1">
        <v>1</v>
      </c>
      <c r="L16" s="1">
        <v>0</v>
      </c>
      <c r="M16" s="1">
        <v>1</v>
      </c>
      <c r="N16" s="1">
        <v>1</v>
      </c>
      <c r="O16" s="1">
        <v>1</v>
      </c>
      <c r="P16" s="1">
        <v>0</v>
      </c>
      <c r="Q16" s="1">
        <v>0</v>
      </c>
      <c r="T16" s="7"/>
    </row>
    <row r="17" spans="1:20" x14ac:dyDescent="0.25">
      <c r="A17" s="13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T17" s="7"/>
    </row>
    <row r="18" spans="1:20" x14ac:dyDescent="0.25">
      <c r="A18" t="s">
        <v>7</v>
      </c>
      <c r="B18" s="4" t="s">
        <v>1</v>
      </c>
      <c r="C18" s="2">
        <v>0</v>
      </c>
      <c r="D18" s="1">
        <v>1</v>
      </c>
      <c r="E18" s="1">
        <v>0</v>
      </c>
      <c r="F18" s="1">
        <v>1</v>
      </c>
      <c r="G18" s="1">
        <v>0</v>
      </c>
      <c r="H18" s="1">
        <v>0</v>
      </c>
      <c r="I18" s="1">
        <v>1</v>
      </c>
      <c r="J18" s="1">
        <v>0</v>
      </c>
      <c r="K18" s="1">
        <v>0</v>
      </c>
      <c r="L18" s="1">
        <v>0</v>
      </c>
      <c r="M18" s="1">
        <v>1</v>
      </c>
      <c r="N18" s="1">
        <v>0</v>
      </c>
      <c r="O18" s="1">
        <v>0</v>
      </c>
      <c r="P18" s="1">
        <v>0</v>
      </c>
      <c r="Q18" s="1">
        <v>1</v>
      </c>
      <c r="T18" s="7"/>
    </row>
    <row r="19" spans="1:20" x14ac:dyDescent="0.25">
      <c r="B19" s="4" t="s">
        <v>6</v>
      </c>
      <c r="C19" s="2">
        <v>1</v>
      </c>
      <c r="D19" s="1">
        <v>0</v>
      </c>
      <c r="E19" s="1">
        <v>1</v>
      </c>
      <c r="F19" s="1">
        <v>0</v>
      </c>
      <c r="G19" s="1">
        <v>0</v>
      </c>
      <c r="H19" s="1">
        <v>0</v>
      </c>
      <c r="I19" s="1">
        <v>1</v>
      </c>
      <c r="J19" s="1">
        <v>0</v>
      </c>
      <c r="K19" s="1">
        <v>1</v>
      </c>
      <c r="L19" s="1">
        <v>1</v>
      </c>
      <c r="M19" s="1">
        <v>1</v>
      </c>
      <c r="N19" s="1">
        <v>0</v>
      </c>
      <c r="O19" s="1">
        <v>1</v>
      </c>
      <c r="P19" s="1">
        <v>1</v>
      </c>
      <c r="Q19" s="1">
        <v>0</v>
      </c>
      <c r="T19" s="7"/>
    </row>
    <row r="20" spans="1:20" x14ac:dyDescent="0.25">
      <c r="B20" s="4" t="s">
        <v>3</v>
      </c>
      <c r="C20" s="2">
        <v>0</v>
      </c>
      <c r="D20" s="1">
        <v>0</v>
      </c>
      <c r="E20" s="1">
        <v>0</v>
      </c>
      <c r="F20" s="1">
        <v>1</v>
      </c>
      <c r="G20" s="1">
        <v>1</v>
      </c>
      <c r="H20" s="1">
        <v>0</v>
      </c>
      <c r="I20" s="1">
        <v>0</v>
      </c>
      <c r="J20" s="1">
        <v>0</v>
      </c>
      <c r="K20" s="1">
        <v>1</v>
      </c>
      <c r="L20" s="1">
        <v>1</v>
      </c>
      <c r="M20" s="1">
        <v>1</v>
      </c>
      <c r="N20" s="1">
        <v>0</v>
      </c>
      <c r="O20" s="1">
        <v>1</v>
      </c>
      <c r="P20" s="1">
        <v>0</v>
      </c>
      <c r="Q20" s="1">
        <v>0</v>
      </c>
      <c r="T20" s="7"/>
    </row>
    <row r="21" spans="1:20" x14ac:dyDescent="0.25">
      <c r="B21" s="4" t="s">
        <v>4</v>
      </c>
      <c r="C21" s="2">
        <v>1</v>
      </c>
      <c r="D21" s="1">
        <v>1</v>
      </c>
      <c r="E21" s="1">
        <v>0</v>
      </c>
      <c r="F21" s="1">
        <v>0</v>
      </c>
      <c r="G21" s="1">
        <v>0</v>
      </c>
      <c r="H21" s="1">
        <v>1</v>
      </c>
      <c r="I21" s="1">
        <v>0</v>
      </c>
      <c r="J21" s="1">
        <v>1</v>
      </c>
      <c r="K21" s="1">
        <v>0</v>
      </c>
      <c r="L21" s="1">
        <v>0</v>
      </c>
      <c r="M21" s="1">
        <v>0</v>
      </c>
      <c r="N21" s="1">
        <v>0</v>
      </c>
      <c r="O21" s="1">
        <v>0</v>
      </c>
      <c r="P21" s="1">
        <v>1</v>
      </c>
      <c r="Q21" s="1">
        <v>0</v>
      </c>
      <c r="T21" s="7"/>
    </row>
    <row r="22" spans="1:20" x14ac:dyDescent="0.25">
      <c r="A22" s="13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T22" s="7"/>
    </row>
    <row r="23" spans="1:20" x14ac:dyDescent="0.25">
      <c r="A23" t="s">
        <v>8</v>
      </c>
      <c r="B23" s="4" t="s">
        <v>1</v>
      </c>
      <c r="C23" s="2">
        <v>1</v>
      </c>
      <c r="D23" s="1">
        <v>0</v>
      </c>
      <c r="E23" s="1">
        <v>1</v>
      </c>
      <c r="F23" s="1">
        <v>0</v>
      </c>
      <c r="G23" s="1">
        <v>1</v>
      </c>
      <c r="H23" s="1">
        <v>1</v>
      </c>
      <c r="I23" s="1">
        <v>1</v>
      </c>
      <c r="J23" s="1">
        <v>0</v>
      </c>
      <c r="K23" s="1">
        <v>1</v>
      </c>
      <c r="L23" s="1">
        <v>1</v>
      </c>
      <c r="M23" s="1">
        <v>0</v>
      </c>
      <c r="N23" s="1">
        <v>0</v>
      </c>
      <c r="O23" s="1">
        <v>1</v>
      </c>
      <c r="P23" s="1">
        <v>1</v>
      </c>
      <c r="Q23" s="1">
        <v>1</v>
      </c>
      <c r="T23" s="7"/>
    </row>
    <row r="24" spans="1:20" x14ac:dyDescent="0.25">
      <c r="B24" s="4" t="s">
        <v>6</v>
      </c>
      <c r="C24" s="2">
        <v>1</v>
      </c>
      <c r="D24" s="1">
        <v>1</v>
      </c>
      <c r="E24" s="1">
        <v>0</v>
      </c>
      <c r="F24" s="1">
        <v>1</v>
      </c>
      <c r="G24" s="1">
        <v>1</v>
      </c>
      <c r="H24" s="1">
        <v>0</v>
      </c>
      <c r="I24" s="1">
        <v>1</v>
      </c>
      <c r="J24" s="1">
        <v>1</v>
      </c>
      <c r="K24" s="1">
        <v>1</v>
      </c>
      <c r="L24" s="1">
        <v>0</v>
      </c>
      <c r="M24" s="1">
        <v>1</v>
      </c>
      <c r="N24" s="1">
        <v>1</v>
      </c>
      <c r="O24" s="1">
        <v>0</v>
      </c>
      <c r="P24" s="1">
        <v>1</v>
      </c>
      <c r="Q24" s="1">
        <v>0</v>
      </c>
      <c r="T24" s="7"/>
    </row>
    <row r="25" spans="1:20" x14ac:dyDescent="0.25">
      <c r="B25" s="4" t="s">
        <v>3</v>
      </c>
      <c r="C25" s="2">
        <v>0</v>
      </c>
      <c r="D25" s="1">
        <v>1</v>
      </c>
      <c r="E25" s="1">
        <v>0</v>
      </c>
      <c r="F25" s="1">
        <v>1</v>
      </c>
      <c r="G25" s="1">
        <v>0</v>
      </c>
      <c r="H25" s="1">
        <v>1</v>
      </c>
      <c r="I25" s="1">
        <v>1</v>
      </c>
      <c r="J25" s="1">
        <v>0</v>
      </c>
      <c r="K25" s="1">
        <v>0</v>
      </c>
      <c r="L25" s="1">
        <v>1</v>
      </c>
      <c r="M25" s="1">
        <v>0</v>
      </c>
      <c r="N25" s="1">
        <v>1</v>
      </c>
      <c r="O25" s="1">
        <v>0</v>
      </c>
      <c r="P25" s="1">
        <v>1</v>
      </c>
      <c r="Q25" s="1">
        <v>1</v>
      </c>
      <c r="T25" s="7"/>
    </row>
    <row r="26" spans="1:20" ht="15.75" thickBot="1" x14ac:dyDescent="0.3">
      <c r="B26" s="5" t="s">
        <v>4</v>
      </c>
      <c r="C26" s="2">
        <v>0</v>
      </c>
      <c r="D26" s="1">
        <v>0</v>
      </c>
      <c r="E26" s="1">
        <v>1</v>
      </c>
      <c r="F26" s="1">
        <v>1</v>
      </c>
      <c r="G26" s="1">
        <v>1</v>
      </c>
      <c r="H26" s="1">
        <v>0</v>
      </c>
      <c r="I26" s="1">
        <v>1</v>
      </c>
      <c r="J26" s="1">
        <v>0</v>
      </c>
      <c r="K26" s="1">
        <v>0</v>
      </c>
      <c r="L26" s="1">
        <v>1</v>
      </c>
      <c r="M26" s="1">
        <v>0</v>
      </c>
      <c r="N26" s="1">
        <v>0</v>
      </c>
      <c r="O26" s="1">
        <v>1</v>
      </c>
      <c r="P26" s="1">
        <v>0</v>
      </c>
      <c r="Q26" s="1">
        <v>1</v>
      </c>
      <c r="T26" s="7"/>
    </row>
    <row r="27" spans="1:20" ht="15.75" thickBot="1" x14ac:dyDescent="0.3"/>
    <row r="28" spans="1:20" ht="33" customHeight="1" thickTop="1" thickBot="1" x14ac:dyDescent="0.3">
      <c r="B28" s="8" t="s">
        <v>9</v>
      </c>
      <c r="C28" s="9" t="s">
        <v>0</v>
      </c>
      <c r="D28" s="9" t="s">
        <v>5</v>
      </c>
      <c r="E28" s="9" t="s">
        <v>7</v>
      </c>
      <c r="F28" s="9" t="s">
        <v>8</v>
      </c>
    </row>
    <row r="29" spans="1:20" ht="15.75" thickBot="1" x14ac:dyDescent="0.3">
      <c r="B29" s="10" t="s">
        <v>1</v>
      </c>
      <c r="C29" s="15">
        <f>COUNTIF(C8:Q8,1)</f>
        <v>9</v>
      </c>
      <c r="D29" s="16">
        <f>COUNTIF(C13:Q13,1)</f>
        <v>6</v>
      </c>
      <c r="E29" s="16">
        <f>COUNTIF(C18:Q18,1)</f>
        <v>5</v>
      </c>
      <c r="F29" s="17">
        <f>COUNTIF(C23:Q23,1)</f>
        <v>10</v>
      </c>
    </row>
    <row r="30" spans="1:20" ht="16.5" thickTop="1" thickBot="1" x14ac:dyDescent="0.3">
      <c r="B30" s="11" t="s">
        <v>6</v>
      </c>
      <c r="C30" s="15">
        <f t="shared" ref="C30:C32" si="0">COUNTIF(C9:Q9,1)</f>
        <v>4</v>
      </c>
      <c r="D30" s="16">
        <f t="shared" ref="D30:D32" si="1">COUNTIF(C14:Q14,1)</f>
        <v>8</v>
      </c>
      <c r="E30" s="16">
        <f t="shared" ref="E30:E32" si="2">COUNTIF(C19:Q19,1)</f>
        <v>8</v>
      </c>
      <c r="F30" s="17">
        <f t="shared" ref="F30:F32" si="3">COUNTIF(C24:Q24,1)</f>
        <v>10</v>
      </c>
    </row>
    <row r="31" spans="1:20" ht="16.5" thickTop="1" thickBot="1" x14ac:dyDescent="0.3">
      <c r="B31" s="11" t="s">
        <v>3</v>
      </c>
      <c r="C31" s="15">
        <f t="shared" si="0"/>
        <v>6</v>
      </c>
      <c r="D31" s="16">
        <f t="shared" si="1"/>
        <v>10</v>
      </c>
      <c r="E31" s="16">
        <f t="shared" si="2"/>
        <v>6</v>
      </c>
      <c r="F31" s="17">
        <f t="shared" si="3"/>
        <v>8</v>
      </c>
    </row>
    <row r="32" spans="1:20" ht="16.5" thickTop="1" thickBot="1" x14ac:dyDescent="0.3">
      <c r="B32" s="14" t="s">
        <v>4</v>
      </c>
      <c r="C32" s="15">
        <f t="shared" si="0"/>
        <v>9</v>
      </c>
      <c r="D32" s="16">
        <f t="shared" si="1"/>
        <v>9</v>
      </c>
      <c r="E32" s="16">
        <f t="shared" si="2"/>
        <v>5</v>
      </c>
      <c r="F32" s="17">
        <f t="shared" si="3"/>
        <v>7</v>
      </c>
    </row>
    <row r="33" spans="2:6" ht="35.25" customHeight="1" thickTop="1" x14ac:dyDescent="0.25">
      <c r="B33" s="18" t="s">
        <v>11</v>
      </c>
      <c r="C33" s="19">
        <f>SUM(C29:C32)</f>
        <v>28</v>
      </c>
      <c r="D33" s="19">
        <f t="shared" ref="D33:F33" si="4">SUM(D29:D32)</f>
        <v>33</v>
      </c>
      <c r="E33" s="19">
        <f t="shared" si="4"/>
        <v>24</v>
      </c>
      <c r="F33" s="20">
        <f t="shared" si="4"/>
        <v>35</v>
      </c>
    </row>
    <row r="34" spans="2:6" ht="35.25" customHeight="1" x14ac:dyDescent="0.25">
      <c r="B34" s="22" t="s">
        <v>12</v>
      </c>
      <c r="C34" s="23">
        <f>COUNT(C8:Q11)</f>
        <v>60</v>
      </c>
      <c r="D34" s="23">
        <f>COUNT(C13:Q16)</f>
        <v>60</v>
      </c>
      <c r="E34" s="23">
        <f>COUNT(C18:Q21)</f>
        <v>60</v>
      </c>
      <c r="F34" s="24">
        <f>COUNT(C23:Q26)</f>
        <v>60</v>
      </c>
    </row>
    <row r="35" spans="2:6" ht="42" customHeight="1" thickBot="1" x14ac:dyDescent="0.3">
      <c r="B35" s="21" t="s">
        <v>10</v>
      </c>
      <c r="C35" s="42">
        <f>C33/C34</f>
        <v>0.46666666666666667</v>
      </c>
      <c r="D35" s="42">
        <f t="shared" ref="D35:F35" si="5">D33/D34</f>
        <v>0.55000000000000004</v>
      </c>
      <c r="E35" s="42">
        <f t="shared" si="5"/>
        <v>0.4</v>
      </c>
      <c r="F35" s="43">
        <f t="shared" si="5"/>
        <v>0.58333333333333337</v>
      </c>
    </row>
    <row r="36" spans="2:6" ht="46.5" customHeight="1" thickTop="1" thickBot="1" x14ac:dyDescent="0.3"/>
    <row r="37" spans="2:6" ht="43.5" customHeight="1" thickTop="1" x14ac:dyDescent="0.25">
      <c r="B37" s="44" t="s">
        <v>62</v>
      </c>
      <c r="C37" s="47">
        <f>MAX(C33:F33)</f>
        <v>35</v>
      </c>
    </row>
    <row r="38" spans="2:6" ht="60.75" thickBot="1" x14ac:dyDescent="0.3">
      <c r="B38" s="45" t="s">
        <v>64</v>
      </c>
      <c r="C38" s="48" t="str">
        <f>IF(F33=C37,F28,IF(E33=C37,E28,IF(D33=C37,D28,IF(C33=C37,C28))))</f>
        <v>Bětka</v>
      </c>
    </row>
    <row r="39" spans="2:6" ht="15.75" thickTop="1" x14ac:dyDescent="0.25"/>
  </sheetData>
  <pageMargins left="0.7" right="0.7" top="0.78740157499999996" bottom="0.78740157499999996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9:BU34"/>
  <sheetViews>
    <sheetView topLeftCell="A10" workbookViewId="0"/>
  </sheetViews>
  <sheetFormatPr defaultRowHeight="15.75" x14ac:dyDescent="0.25"/>
  <cols>
    <col min="2" max="2" width="17" style="29" customWidth="1"/>
    <col min="3" max="64" width="5.7109375" customWidth="1"/>
    <col min="66" max="66" width="25" customWidth="1"/>
    <col min="67" max="67" width="29.5703125" customWidth="1"/>
    <col min="68" max="68" width="22.28515625" customWidth="1"/>
    <col min="69" max="69" width="23.7109375" customWidth="1"/>
    <col min="70" max="70" width="17.140625" customWidth="1"/>
    <col min="71" max="71" width="20.7109375" customWidth="1"/>
    <col min="72" max="72" width="9.140625" customWidth="1"/>
  </cols>
  <sheetData>
    <row r="9" spans="2:73" ht="26.25" x14ac:dyDescent="0.4">
      <c r="C9" s="32" t="s">
        <v>58</v>
      </c>
    </row>
    <row r="10" spans="2:73" x14ac:dyDescent="0.25">
      <c r="BR10" s="13"/>
      <c r="BS10" s="13"/>
      <c r="BT10" s="13"/>
      <c r="BU10" s="13"/>
    </row>
    <row r="11" spans="2:73" s="29" customFormat="1" ht="50.25" customHeight="1" x14ac:dyDescent="0.25">
      <c r="B11" s="30" t="s">
        <v>40</v>
      </c>
      <c r="C11" s="40">
        <v>41456</v>
      </c>
      <c r="D11" s="40">
        <v>41457</v>
      </c>
      <c r="E11" s="40">
        <v>41458</v>
      </c>
      <c r="F11" s="40">
        <v>41459</v>
      </c>
      <c r="G11" s="40">
        <v>41460</v>
      </c>
      <c r="H11" s="40">
        <v>41461</v>
      </c>
      <c r="I11" s="40">
        <v>41462</v>
      </c>
      <c r="J11" s="40">
        <v>41463</v>
      </c>
      <c r="K11" s="40">
        <v>41464</v>
      </c>
      <c r="L11" s="40">
        <v>41465</v>
      </c>
      <c r="M11" s="40">
        <v>41466</v>
      </c>
      <c r="N11" s="40">
        <v>41467</v>
      </c>
      <c r="O11" s="40">
        <v>41468</v>
      </c>
      <c r="P11" s="40">
        <v>41469</v>
      </c>
      <c r="Q11" s="40">
        <v>41470</v>
      </c>
      <c r="R11" s="40">
        <v>41471</v>
      </c>
      <c r="S11" s="40">
        <v>41472</v>
      </c>
      <c r="T11" s="40">
        <v>41473</v>
      </c>
      <c r="U11" s="40">
        <v>41474</v>
      </c>
      <c r="V11" s="40">
        <v>41475</v>
      </c>
      <c r="W11" s="40">
        <v>41476</v>
      </c>
      <c r="X11" s="40">
        <v>41477</v>
      </c>
      <c r="Y11" s="40">
        <v>41478</v>
      </c>
      <c r="Z11" s="40">
        <v>41479</v>
      </c>
      <c r="AA11" s="40">
        <v>41480</v>
      </c>
      <c r="AB11" s="40">
        <v>41481</v>
      </c>
      <c r="AC11" s="40">
        <v>41482</v>
      </c>
      <c r="AD11" s="40">
        <v>41483</v>
      </c>
      <c r="AE11" s="40">
        <v>41484</v>
      </c>
      <c r="AF11" s="40">
        <v>41485</v>
      </c>
      <c r="AG11" s="40">
        <v>41486</v>
      </c>
      <c r="AH11" s="40">
        <v>41487</v>
      </c>
      <c r="AI11" s="40">
        <v>41488</v>
      </c>
      <c r="AJ11" s="40">
        <v>41489</v>
      </c>
      <c r="AK11" s="40">
        <v>41490</v>
      </c>
      <c r="AL11" s="40">
        <v>41491</v>
      </c>
      <c r="AM11" s="40">
        <v>41492</v>
      </c>
      <c r="AN11" s="40">
        <v>41493</v>
      </c>
      <c r="AO11" s="40">
        <v>41494</v>
      </c>
      <c r="AP11" s="40">
        <v>41495</v>
      </c>
      <c r="AQ11" s="40">
        <v>41496</v>
      </c>
      <c r="AR11" s="40">
        <v>41497</v>
      </c>
      <c r="AS11" s="40">
        <v>41498</v>
      </c>
      <c r="AT11" s="40">
        <v>41499</v>
      </c>
      <c r="AU11" s="40">
        <v>41500</v>
      </c>
      <c r="AV11" s="40">
        <v>41501</v>
      </c>
      <c r="AW11" s="40">
        <v>41502</v>
      </c>
      <c r="AX11" s="40">
        <v>41503</v>
      </c>
      <c r="AY11" s="40">
        <v>41504</v>
      </c>
      <c r="AZ11" s="40">
        <v>41505</v>
      </c>
      <c r="BA11" s="40">
        <v>41506</v>
      </c>
      <c r="BB11" s="40">
        <v>41507</v>
      </c>
      <c r="BC11" s="40">
        <v>41508</v>
      </c>
      <c r="BD11" s="40">
        <v>41509</v>
      </c>
      <c r="BE11" s="40">
        <v>41510</v>
      </c>
      <c r="BF11" s="40">
        <v>41511</v>
      </c>
      <c r="BG11" s="40">
        <v>41512</v>
      </c>
      <c r="BH11" s="40">
        <v>41513</v>
      </c>
      <c r="BI11" s="40">
        <v>41514</v>
      </c>
      <c r="BJ11" s="40">
        <v>41515</v>
      </c>
      <c r="BK11" s="40">
        <v>41516</v>
      </c>
      <c r="BL11" s="40">
        <v>41517</v>
      </c>
      <c r="BN11" s="34" t="s">
        <v>59</v>
      </c>
      <c r="BO11" s="34" t="s">
        <v>65</v>
      </c>
      <c r="BP11" s="34" t="s">
        <v>60</v>
      </c>
      <c r="BQ11" s="34" t="s">
        <v>61</v>
      </c>
      <c r="BR11" s="36"/>
      <c r="BS11" s="37"/>
      <c r="BT11" s="38"/>
      <c r="BU11" s="36"/>
    </row>
    <row r="12" spans="2:73" ht="18" customHeight="1" x14ac:dyDescent="0.25">
      <c r="B12" s="31" t="s">
        <v>52</v>
      </c>
      <c r="C12" s="13">
        <v>11</v>
      </c>
      <c r="D12" s="13">
        <v>36</v>
      </c>
      <c r="E12" s="13">
        <v>34</v>
      </c>
      <c r="F12" s="13">
        <v>15</v>
      </c>
      <c r="G12" s="13">
        <v>43</v>
      </c>
      <c r="H12" s="13">
        <v>41</v>
      </c>
      <c r="I12" s="13">
        <v>35</v>
      </c>
      <c r="J12" s="13">
        <v>23</v>
      </c>
      <c r="K12" s="13">
        <v>51</v>
      </c>
      <c r="L12" s="13">
        <v>16</v>
      </c>
      <c r="M12" s="13">
        <v>52</v>
      </c>
      <c r="N12" s="13">
        <v>22</v>
      </c>
      <c r="O12" s="13">
        <v>47</v>
      </c>
      <c r="P12" s="13">
        <v>27</v>
      </c>
      <c r="Q12" s="13">
        <v>36</v>
      </c>
      <c r="R12" s="13">
        <v>41</v>
      </c>
      <c r="S12" s="13">
        <v>53</v>
      </c>
      <c r="T12" s="13">
        <v>55</v>
      </c>
      <c r="U12" s="13">
        <v>42</v>
      </c>
      <c r="V12" s="13">
        <v>36</v>
      </c>
      <c r="W12" s="13">
        <v>11</v>
      </c>
      <c r="X12" s="13">
        <v>36</v>
      </c>
      <c r="Y12" s="13">
        <v>34</v>
      </c>
      <c r="Z12" s="13">
        <v>15</v>
      </c>
      <c r="AA12" s="13">
        <v>43</v>
      </c>
      <c r="AB12" s="13">
        <v>41</v>
      </c>
      <c r="AC12" s="13">
        <v>35</v>
      </c>
      <c r="AD12" s="13">
        <v>23</v>
      </c>
      <c r="AE12" s="13">
        <v>51</v>
      </c>
      <c r="AF12" s="13">
        <v>16</v>
      </c>
      <c r="AG12" s="13">
        <v>52</v>
      </c>
      <c r="AH12" s="13">
        <v>41</v>
      </c>
      <c r="AI12" s="13">
        <v>35</v>
      </c>
      <c r="AJ12" s="13">
        <v>23</v>
      </c>
      <c r="AK12" s="13">
        <v>51</v>
      </c>
      <c r="AL12" s="13">
        <v>16</v>
      </c>
      <c r="AM12" s="13">
        <v>52</v>
      </c>
      <c r="AN12" s="13">
        <v>16</v>
      </c>
      <c r="AO12" s="13">
        <v>11</v>
      </c>
      <c r="AP12" s="13">
        <v>36</v>
      </c>
      <c r="AQ12" s="13">
        <v>34</v>
      </c>
      <c r="AR12" s="13">
        <v>15</v>
      </c>
      <c r="AS12" s="13">
        <v>43</v>
      </c>
      <c r="AT12" s="13">
        <v>41</v>
      </c>
      <c r="AU12" s="13">
        <v>35</v>
      </c>
      <c r="AV12" s="13">
        <v>23</v>
      </c>
      <c r="AW12" s="13">
        <v>51</v>
      </c>
      <c r="AX12" s="13">
        <v>16</v>
      </c>
      <c r="AY12" s="13">
        <v>52</v>
      </c>
      <c r="AZ12" s="13">
        <v>51</v>
      </c>
      <c r="BA12" s="13">
        <v>52</v>
      </c>
      <c r="BB12" s="13">
        <v>51</v>
      </c>
      <c r="BC12" s="13">
        <v>52</v>
      </c>
      <c r="BD12" s="13">
        <v>51</v>
      </c>
      <c r="BE12" s="13">
        <v>52</v>
      </c>
      <c r="BF12" s="13">
        <v>51</v>
      </c>
      <c r="BG12" s="13">
        <v>52</v>
      </c>
      <c r="BH12" s="13">
        <v>36</v>
      </c>
      <c r="BI12" s="13">
        <v>51</v>
      </c>
      <c r="BJ12" s="13">
        <v>52</v>
      </c>
      <c r="BK12" s="13">
        <v>51</v>
      </c>
      <c r="BL12" s="13">
        <v>52</v>
      </c>
      <c r="BN12" s="35">
        <f t="shared" ref="BN12:BN28" si="0">SUM(C12:BL12)</f>
        <v>2318</v>
      </c>
      <c r="BO12" s="46">
        <f t="shared" ref="BO12:BO28" si="1">RANK(BN12,BN$12:BN$28)</f>
        <v>9</v>
      </c>
      <c r="BP12" s="35">
        <f t="shared" ref="BP12:BP28" si="2">MAX(C12:BL12)</f>
        <v>55</v>
      </c>
      <c r="BQ12" s="35">
        <f t="shared" ref="BQ12:BQ28" si="3">MIN(C12:BL12)</f>
        <v>11</v>
      </c>
    </row>
    <row r="13" spans="2:73" ht="18" customHeight="1" x14ac:dyDescent="0.25">
      <c r="B13" s="30" t="s">
        <v>51</v>
      </c>
      <c r="C13">
        <v>17</v>
      </c>
      <c r="D13">
        <v>37</v>
      </c>
      <c r="E13">
        <v>16</v>
      </c>
      <c r="F13">
        <v>28</v>
      </c>
      <c r="G13">
        <v>51</v>
      </c>
      <c r="H13">
        <v>31</v>
      </c>
      <c r="I13">
        <v>21</v>
      </c>
      <c r="J13">
        <v>16</v>
      </c>
      <c r="K13">
        <v>36</v>
      </c>
      <c r="L13">
        <v>22</v>
      </c>
      <c r="M13">
        <v>37</v>
      </c>
      <c r="N13">
        <v>36</v>
      </c>
      <c r="O13">
        <v>17</v>
      </c>
      <c r="P13">
        <v>37</v>
      </c>
      <c r="Q13">
        <v>16</v>
      </c>
      <c r="R13">
        <v>52</v>
      </c>
      <c r="S13">
        <v>22</v>
      </c>
      <c r="T13">
        <v>13</v>
      </c>
      <c r="U13">
        <v>38</v>
      </c>
      <c r="V13">
        <v>41</v>
      </c>
      <c r="W13">
        <v>17</v>
      </c>
      <c r="X13">
        <v>37</v>
      </c>
      <c r="Y13">
        <v>16</v>
      </c>
      <c r="Z13">
        <v>28</v>
      </c>
      <c r="AA13">
        <v>51</v>
      </c>
      <c r="AB13">
        <v>31</v>
      </c>
      <c r="AC13">
        <v>21</v>
      </c>
      <c r="AD13">
        <v>16</v>
      </c>
      <c r="AE13">
        <v>36</v>
      </c>
      <c r="AF13">
        <v>22</v>
      </c>
      <c r="AG13">
        <v>37</v>
      </c>
      <c r="AH13">
        <v>31</v>
      </c>
      <c r="AI13">
        <v>21</v>
      </c>
      <c r="AJ13">
        <v>16</v>
      </c>
      <c r="AK13">
        <v>36</v>
      </c>
      <c r="AL13">
        <v>22</v>
      </c>
      <c r="AM13">
        <v>37</v>
      </c>
      <c r="AN13">
        <v>51</v>
      </c>
      <c r="AO13">
        <v>17</v>
      </c>
      <c r="AP13">
        <v>37</v>
      </c>
      <c r="AQ13">
        <v>16</v>
      </c>
      <c r="AR13">
        <v>28</v>
      </c>
      <c r="AS13">
        <v>51</v>
      </c>
      <c r="AT13">
        <v>31</v>
      </c>
      <c r="AU13">
        <v>21</v>
      </c>
      <c r="AV13">
        <v>16</v>
      </c>
      <c r="AW13">
        <v>36</v>
      </c>
      <c r="AX13">
        <v>22</v>
      </c>
      <c r="AY13">
        <v>37</v>
      </c>
      <c r="AZ13">
        <v>36</v>
      </c>
      <c r="BA13">
        <v>42</v>
      </c>
      <c r="BB13">
        <v>36</v>
      </c>
      <c r="BC13">
        <v>42</v>
      </c>
      <c r="BD13">
        <v>36</v>
      </c>
      <c r="BE13">
        <v>42</v>
      </c>
      <c r="BF13">
        <v>36</v>
      </c>
      <c r="BG13">
        <v>42</v>
      </c>
      <c r="BH13">
        <v>37</v>
      </c>
      <c r="BI13">
        <v>36</v>
      </c>
      <c r="BJ13">
        <v>52</v>
      </c>
      <c r="BK13">
        <v>36</v>
      </c>
      <c r="BL13">
        <v>51</v>
      </c>
      <c r="BN13" s="35">
        <f t="shared" si="0"/>
        <v>1946</v>
      </c>
      <c r="BO13" s="46">
        <f t="shared" si="1"/>
        <v>16</v>
      </c>
      <c r="BP13" s="35">
        <f t="shared" si="2"/>
        <v>52</v>
      </c>
      <c r="BQ13" s="35">
        <f t="shared" si="3"/>
        <v>13</v>
      </c>
    </row>
    <row r="14" spans="2:73" ht="18" customHeight="1" x14ac:dyDescent="0.25">
      <c r="B14" s="30" t="s">
        <v>53</v>
      </c>
      <c r="C14">
        <v>41</v>
      </c>
      <c r="D14">
        <v>28</v>
      </c>
      <c r="E14">
        <v>42</v>
      </c>
      <c r="F14">
        <v>41</v>
      </c>
      <c r="G14">
        <v>28</v>
      </c>
      <c r="H14">
        <v>42</v>
      </c>
      <c r="I14">
        <v>36</v>
      </c>
      <c r="J14">
        <v>59</v>
      </c>
      <c r="K14">
        <v>16</v>
      </c>
      <c r="L14">
        <v>42</v>
      </c>
      <c r="M14">
        <v>36</v>
      </c>
      <c r="N14">
        <v>59</v>
      </c>
      <c r="O14">
        <v>16</v>
      </c>
      <c r="P14">
        <v>53</v>
      </c>
      <c r="Q14">
        <v>27</v>
      </c>
      <c r="R14">
        <v>34</v>
      </c>
      <c r="S14">
        <v>63</v>
      </c>
      <c r="T14">
        <v>53</v>
      </c>
      <c r="U14">
        <v>41</v>
      </c>
      <c r="V14">
        <v>15</v>
      </c>
      <c r="W14">
        <v>41</v>
      </c>
      <c r="X14">
        <v>28</v>
      </c>
      <c r="Y14">
        <v>42</v>
      </c>
      <c r="Z14">
        <v>41</v>
      </c>
      <c r="AA14">
        <v>28</v>
      </c>
      <c r="AB14">
        <v>42</v>
      </c>
      <c r="AC14">
        <v>36</v>
      </c>
      <c r="AD14">
        <v>59</v>
      </c>
      <c r="AE14">
        <v>16</v>
      </c>
      <c r="AF14">
        <v>42</v>
      </c>
      <c r="AG14">
        <v>36</v>
      </c>
      <c r="AH14">
        <v>42</v>
      </c>
      <c r="AI14">
        <v>36</v>
      </c>
      <c r="AJ14">
        <v>59</v>
      </c>
      <c r="AK14">
        <v>16</v>
      </c>
      <c r="AL14">
        <v>42</v>
      </c>
      <c r="AM14">
        <v>36</v>
      </c>
      <c r="AN14">
        <v>43</v>
      </c>
      <c r="AO14">
        <v>41</v>
      </c>
      <c r="AP14">
        <v>28</v>
      </c>
      <c r="AQ14">
        <v>42</v>
      </c>
      <c r="AR14">
        <v>41</v>
      </c>
      <c r="AS14">
        <v>28</v>
      </c>
      <c r="AT14">
        <v>42</v>
      </c>
      <c r="AU14">
        <v>36</v>
      </c>
      <c r="AV14">
        <v>59</v>
      </c>
      <c r="AW14">
        <v>16</v>
      </c>
      <c r="AX14">
        <v>42</v>
      </c>
      <c r="AY14">
        <v>36</v>
      </c>
      <c r="AZ14">
        <v>16</v>
      </c>
      <c r="BA14">
        <v>42</v>
      </c>
      <c r="BB14">
        <v>16</v>
      </c>
      <c r="BC14">
        <v>42</v>
      </c>
      <c r="BD14">
        <v>16</v>
      </c>
      <c r="BE14">
        <v>42</v>
      </c>
      <c r="BF14">
        <v>16</v>
      </c>
      <c r="BG14">
        <v>42</v>
      </c>
      <c r="BH14">
        <v>58</v>
      </c>
      <c r="BI14">
        <v>16</v>
      </c>
      <c r="BJ14">
        <v>42</v>
      </c>
      <c r="BK14">
        <v>16</v>
      </c>
      <c r="BL14">
        <v>42</v>
      </c>
      <c r="BN14" s="35">
        <f t="shared" si="0"/>
        <v>2274</v>
      </c>
      <c r="BO14" s="46">
        <f t="shared" si="1"/>
        <v>10</v>
      </c>
      <c r="BP14" s="35">
        <f t="shared" si="2"/>
        <v>63</v>
      </c>
      <c r="BQ14" s="35">
        <f t="shared" si="3"/>
        <v>15</v>
      </c>
    </row>
    <row r="15" spans="2:73" ht="18" customHeight="1" x14ac:dyDescent="0.25">
      <c r="B15" s="30" t="s">
        <v>50</v>
      </c>
      <c r="C15">
        <v>16</v>
      </c>
      <c r="D15">
        <v>52</v>
      </c>
      <c r="E15">
        <v>22</v>
      </c>
      <c r="F15">
        <v>13</v>
      </c>
      <c r="G15">
        <v>38</v>
      </c>
      <c r="H15">
        <v>41</v>
      </c>
      <c r="I15">
        <v>20</v>
      </c>
      <c r="J15">
        <v>22</v>
      </c>
      <c r="K15">
        <v>52</v>
      </c>
      <c r="L15">
        <v>22</v>
      </c>
      <c r="M15">
        <v>13</v>
      </c>
      <c r="N15">
        <v>38</v>
      </c>
      <c r="O15">
        <v>41</v>
      </c>
      <c r="P15">
        <v>20</v>
      </c>
      <c r="Q15">
        <v>22</v>
      </c>
      <c r="R15">
        <v>37</v>
      </c>
      <c r="S15">
        <v>36</v>
      </c>
      <c r="T15">
        <v>44</v>
      </c>
      <c r="U15">
        <v>28</v>
      </c>
      <c r="V15">
        <v>42</v>
      </c>
      <c r="W15">
        <v>16</v>
      </c>
      <c r="X15">
        <v>52</v>
      </c>
      <c r="Y15">
        <v>22</v>
      </c>
      <c r="Z15">
        <v>13</v>
      </c>
      <c r="AA15">
        <v>38</v>
      </c>
      <c r="AB15">
        <v>41</v>
      </c>
      <c r="AC15">
        <v>20</v>
      </c>
      <c r="AD15">
        <v>22</v>
      </c>
      <c r="AE15">
        <v>52</v>
      </c>
      <c r="AF15">
        <v>22</v>
      </c>
      <c r="AG15">
        <v>13</v>
      </c>
      <c r="AH15">
        <v>41</v>
      </c>
      <c r="AI15">
        <v>20</v>
      </c>
      <c r="AJ15">
        <v>22</v>
      </c>
      <c r="AK15">
        <v>52</v>
      </c>
      <c r="AL15">
        <v>22</v>
      </c>
      <c r="AM15">
        <v>13</v>
      </c>
      <c r="AN15">
        <v>36</v>
      </c>
      <c r="AO15">
        <v>16</v>
      </c>
      <c r="AP15">
        <v>52</v>
      </c>
      <c r="AQ15">
        <v>22</v>
      </c>
      <c r="AR15">
        <v>13</v>
      </c>
      <c r="AS15">
        <v>38</v>
      </c>
      <c r="AT15">
        <v>41</v>
      </c>
      <c r="AU15">
        <v>20</v>
      </c>
      <c r="AV15">
        <v>22</v>
      </c>
      <c r="AW15">
        <v>52</v>
      </c>
      <c r="AX15">
        <v>22</v>
      </c>
      <c r="AY15">
        <v>13</v>
      </c>
      <c r="AZ15">
        <v>63</v>
      </c>
      <c r="BA15">
        <v>62</v>
      </c>
      <c r="BB15">
        <v>63</v>
      </c>
      <c r="BC15">
        <v>62</v>
      </c>
      <c r="BD15">
        <v>63</v>
      </c>
      <c r="BE15">
        <v>62</v>
      </c>
      <c r="BF15">
        <v>63</v>
      </c>
      <c r="BG15">
        <v>62</v>
      </c>
      <c r="BH15">
        <v>48</v>
      </c>
      <c r="BI15">
        <v>63</v>
      </c>
      <c r="BJ15">
        <v>42</v>
      </c>
      <c r="BK15">
        <v>37</v>
      </c>
      <c r="BL15">
        <v>36</v>
      </c>
      <c r="BN15" s="35">
        <f t="shared" si="0"/>
        <v>2173</v>
      </c>
      <c r="BO15" s="46">
        <f t="shared" si="1"/>
        <v>12</v>
      </c>
      <c r="BP15" s="35">
        <f t="shared" si="2"/>
        <v>63</v>
      </c>
      <c r="BQ15" s="35">
        <f t="shared" si="3"/>
        <v>13</v>
      </c>
    </row>
    <row r="16" spans="2:73" ht="18" customHeight="1" x14ac:dyDescent="0.25">
      <c r="B16" s="30" t="s">
        <v>41</v>
      </c>
      <c r="C16">
        <v>86</v>
      </c>
      <c r="D16">
        <v>73</v>
      </c>
      <c r="E16">
        <v>49</v>
      </c>
      <c r="F16">
        <v>46</v>
      </c>
      <c r="G16">
        <v>57</v>
      </c>
      <c r="H16">
        <v>52</v>
      </c>
      <c r="I16">
        <v>63</v>
      </c>
      <c r="J16">
        <v>54</v>
      </c>
      <c r="K16">
        <v>39</v>
      </c>
      <c r="L16">
        <v>70</v>
      </c>
      <c r="M16">
        <v>58</v>
      </c>
      <c r="N16">
        <v>73</v>
      </c>
      <c r="O16">
        <v>48</v>
      </c>
      <c r="P16">
        <v>56</v>
      </c>
      <c r="Q16">
        <v>52</v>
      </c>
      <c r="R16">
        <v>42</v>
      </c>
      <c r="S16">
        <v>51</v>
      </c>
      <c r="T16">
        <v>31</v>
      </c>
      <c r="U16">
        <v>36</v>
      </c>
      <c r="V16">
        <v>51</v>
      </c>
      <c r="W16">
        <v>86</v>
      </c>
      <c r="X16">
        <v>73</v>
      </c>
      <c r="Y16">
        <v>49</v>
      </c>
      <c r="Z16">
        <v>46</v>
      </c>
      <c r="AA16">
        <v>57</v>
      </c>
      <c r="AB16">
        <v>52</v>
      </c>
      <c r="AC16">
        <v>63</v>
      </c>
      <c r="AD16">
        <v>54</v>
      </c>
      <c r="AE16">
        <v>39</v>
      </c>
      <c r="AF16">
        <v>70</v>
      </c>
      <c r="AG16">
        <v>58</v>
      </c>
      <c r="AH16">
        <v>52</v>
      </c>
      <c r="AI16">
        <v>63</v>
      </c>
      <c r="AJ16">
        <v>54</v>
      </c>
      <c r="AK16">
        <v>39</v>
      </c>
      <c r="AL16">
        <v>70</v>
      </c>
      <c r="AM16">
        <v>58</v>
      </c>
      <c r="AN16">
        <v>36</v>
      </c>
      <c r="AO16">
        <v>86</v>
      </c>
      <c r="AP16">
        <v>73</v>
      </c>
      <c r="AQ16">
        <v>49</v>
      </c>
      <c r="AR16">
        <v>46</v>
      </c>
      <c r="AS16">
        <v>57</v>
      </c>
      <c r="AT16">
        <v>52</v>
      </c>
      <c r="AU16">
        <v>63</v>
      </c>
      <c r="AV16">
        <v>54</v>
      </c>
      <c r="AW16">
        <v>39</v>
      </c>
      <c r="AX16">
        <v>70</v>
      </c>
      <c r="AY16">
        <v>58</v>
      </c>
      <c r="AZ16">
        <v>16</v>
      </c>
      <c r="BA16">
        <v>42</v>
      </c>
      <c r="BB16">
        <v>16</v>
      </c>
      <c r="BC16">
        <v>42</v>
      </c>
      <c r="BD16">
        <v>58</v>
      </c>
      <c r="BE16">
        <v>21</v>
      </c>
      <c r="BF16">
        <v>59</v>
      </c>
      <c r="BG16">
        <v>16</v>
      </c>
      <c r="BH16">
        <v>42</v>
      </c>
      <c r="BI16">
        <v>58</v>
      </c>
      <c r="BJ16">
        <v>48</v>
      </c>
      <c r="BK16">
        <v>53</v>
      </c>
      <c r="BL16">
        <v>85</v>
      </c>
      <c r="BN16" s="35">
        <f t="shared" si="0"/>
        <v>3309</v>
      </c>
      <c r="BO16" s="46">
        <f t="shared" si="1"/>
        <v>1</v>
      </c>
      <c r="BP16" s="35">
        <f t="shared" si="2"/>
        <v>86</v>
      </c>
      <c r="BQ16" s="35">
        <f t="shared" si="3"/>
        <v>16</v>
      </c>
      <c r="BS16" s="37"/>
      <c r="BT16" s="39"/>
      <c r="BU16" s="13"/>
    </row>
    <row r="17" spans="2:73" ht="18" customHeight="1" x14ac:dyDescent="0.25">
      <c r="B17" s="30" t="s">
        <v>44</v>
      </c>
      <c r="C17">
        <v>36</v>
      </c>
      <c r="D17">
        <v>63</v>
      </c>
      <c r="E17">
        <v>62</v>
      </c>
      <c r="F17">
        <v>48</v>
      </c>
      <c r="G17">
        <v>39</v>
      </c>
      <c r="H17">
        <v>36</v>
      </c>
      <c r="I17">
        <v>63</v>
      </c>
      <c r="J17">
        <v>62</v>
      </c>
      <c r="K17">
        <v>63</v>
      </c>
      <c r="L17">
        <v>62</v>
      </c>
      <c r="M17">
        <v>48</v>
      </c>
      <c r="N17">
        <v>39</v>
      </c>
      <c r="O17">
        <v>36</v>
      </c>
      <c r="P17">
        <v>63</v>
      </c>
      <c r="Q17">
        <v>62</v>
      </c>
      <c r="R17">
        <v>53</v>
      </c>
      <c r="S17">
        <v>53</v>
      </c>
      <c r="T17">
        <v>27</v>
      </c>
      <c r="U17">
        <v>34</v>
      </c>
      <c r="V17">
        <v>63</v>
      </c>
      <c r="W17">
        <v>36</v>
      </c>
      <c r="X17">
        <v>63</v>
      </c>
      <c r="Y17">
        <v>62</v>
      </c>
      <c r="Z17">
        <v>48</v>
      </c>
      <c r="AA17">
        <v>39</v>
      </c>
      <c r="AB17">
        <v>36</v>
      </c>
      <c r="AC17">
        <v>63</v>
      </c>
      <c r="AD17">
        <v>62</v>
      </c>
      <c r="AE17">
        <v>63</v>
      </c>
      <c r="AF17">
        <v>62</v>
      </c>
      <c r="AG17">
        <v>48</v>
      </c>
      <c r="AH17">
        <v>36</v>
      </c>
      <c r="AI17">
        <v>63</v>
      </c>
      <c r="AJ17">
        <v>62</v>
      </c>
      <c r="AK17">
        <v>63</v>
      </c>
      <c r="AL17">
        <v>62</v>
      </c>
      <c r="AM17">
        <v>48</v>
      </c>
      <c r="AN17">
        <v>43</v>
      </c>
      <c r="AO17">
        <v>36</v>
      </c>
      <c r="AP17">
        <v>63</v>
      </c>
      <c r="AQ17">
        <v>62</v>
      </c>
      <c r="AR17">
        <v>48</v>
      </c>
      <c r="AS17">
        <v>39</v>
      </c>
      <c r="AT17">
        <v>36</v>
      </c>
      <c r="AU17">
        <v>63</v>
      </c>
      <c r="AV17">
        <v>62</v>
      </c>
      <c r="AW17">
        <v>63</v>
      </c>
      <c r="AX17">
        <v>62</v>
      </c>
      <c r="AY17">
        <v>48</v>
      </c>
      <c r="AZ17">
        <v>20</v>
      </c>
      <c r="BA17">
        <v>22</v>
      </c>
      <c r="BB17">
        <v>52</v>
      </c>
      <c r="BC17">
        <v>22</v>
      </c>
      <c r="BD17">
        <v>13</v>
      </c>
      <c r="BE17">
        <v>36</v>
      </c>
      <c r="BF17">
        <v>16</v>
      </c>
      <c r="BG17">
        <v>52</v>
      </c>
      <c r="BH17">
        <v>22</v>
      </c>
      <c r="BI17">
        <v>13</v>
      </c>
      <c r="BJ17">
        <v>37</v>
      </c>
      <c r="BK17">
        <v>16</v>
      </c>
      <c r="BL17">
        <v>28</v>
      </c>
      <c r="BN17" s="35">
        <f t="shared" si="0"/>
        <v>2902</v>
      </c>
      <c r="BO17" s="46">
        <f t="shared" si="1"/>
        <v>2</v>
      </c>
      <c r="BP17" s="35">
        <f t="shared" si="2"/>
        <v>63</v>
      </c>
      <c r="BQ17" s="35">
        <f t="shared" si="3"/>
        <v>13</v>
      </c>
      <c r="BS17" s="13"/>
      <c r="BT17" s="39"/>
      <c r="BU17" s="13"/>
    </row>
    <row r="18" spans="2:73" ht="18" customHeight="1" x14ac:dyDescent="0.25">
      <c r="B18" s="30" t="s">
        <v>46</v>
      </c>
      <c r="C18">
        <v>23</v>
      </c>
      <c r="D18">
        <v>51</v>
      </c>
      <c r="E18">
        <v>52</v>
      </c>
      <c r="F18">
        <v>36</v>
      </c>
      <c r="G18">
        <v>52</v>
      </c>
      <c r="H18">
        <v>23</v>
      </c>
      <c r="I18">
        <v>51</v>
      </c>
      <c r="J18">
        <v>52</v>
      </c>
      <c r="K18">
        <v>51</v>
      </c>
      <c r="L18">
        <v>52</v>
      </c>
      <c r="M18">
        <v>36</v>
      </c>
      <c r="N18">
        <v>52</v>
      </c>
      <c r="O18">
        <v>23</v>
      </c>
      <c r="P18">
        <v>51</v>
      </c>
      <c r="Q18">
        <v>52</v>
      </c>
      <c r="R18">
        <v>36</v>
      </c>
      <c r="S18">
        <v>42</v>
      </c>
      <c r="T18">
        <v>37</v>
      </c>
      <c r="U18">
        <v>43</v>
      </c>
      <c r="V18">
        <v>55</v>
      </c>
      <c r="W18">
        <v>23</v>
      </c>
      <c r="X18">
        <v>51</v>
      </c>
      <c r="Y18">
        <v>52</v>
      </c>
      <c r="Z18">
        <v>36</v>
      </c>
      <c r="AA18">
        <v>52</v>
      </c>
      <c r="AB18">
        <v>23</v>
      </c>
      <c r="AC18">
        <v>51</v>
      </c>
      <c r="AD18">
        <v>52</v>
      </c>
      <c r="AE18">
        <v>51</v>
      </c>
      <c r="AF18">
        <v>52</v>
      </c>
      <c r="AG18">
        <v>36</v>
      </c>
      <c r="AH18">
        <v>23</v>
      </c>
      <c r="AI18">
        <v>51</v>
      </c>
      <c r="AJ18">
        <v>52</v>
      </c>
      <c r="AK18">
        <v>51</v>
      </c>
      <c r="AL18">
        <v>52</v>
      </c>
      <c r="AM18">
        <v>36</v>
      </c>
      <c r="AN18">
        <v>20</v>
      </c>
      <c r="AO18">
        <v>23</v>
      </c>
      <c r="AP18">
        <v>51</v>
      </c>
      <c r="AQ18">
        <v>52</v>
      </c>
      <c r="AR18">
        <v>36</v>
      </c>
      <c r="AS18">
        <v>52</v>
      </c>
      <c r="AT18">
        <v>23</v>
      </c>
      <c r="AU18">
        <v>51</v>
      </c>
      <c r="AV18">
        <v>52</v>
      </c>
      <c r="AW18">
        <v>51</v>
      </c>
      <c r="AX18">
        <v>52</v>
      </c>
      <c r="AY18">
        <v>36</v>
      </c>
      <c r="AZ18">
        <v>35</v>
      </c>
      <c r="BA18">
        <v>23</v>
      </c>
      <c r="BB18">
        <v>51</v>
      </c>
      <c r="BC18">
        <v>16</v>
      </c>
      <c r="BD18">
        <v>52</v>
      </c>
      <c r="BE18">
        <v>16</v>
      </c>
      <c r="BF18">
        <v>11</v>
      </c>
      <c r="BG18">
        <v>36</v>
      </c>
      <c r="BH18">
        <v>34</v>
      </c>
      <c r="BI18">
        <v>15</v>
      </c>
      <c r="BJ18">
        <v>28</v>
      </c>
      <c r="BK18">
        <v>42</v>
      </c>
      <c r="BL18">
        <v>41</v>
      </c>
      <c r="BN18" s="35">
        <f t="shared" si="0"/>
        <v>2513</v>
      </c>
      <c r="BO18" s="46">
        <f t="shared" si="1"/>
        <v>5</v>
      </c>
      <c r="BP18" s="35">
        <f t="shared" si="2"/>
        <v>55</v>
      </c>
      <c r="BQ18" s="35">
        <f t="shared" si="3"/>
        <v>11</v>
      </c>
    </row>
    <row r="19" spans="2:73" ht="18" customHeight="1" x14ac:dyDescent="0.25">
      <c r="B19" s="30" t="s">
        <v>48</v>
      </c>
      <c r="C19">
        <v>17</v>
      </c>
      <c r="D19">
        <v>43</v>
      </c>
      <c r="E19">
        <v>51</v>
      </c>
      <c r="F19">
        <v>53</v>
      </c>
      <c r="G19">
        <v>38</v>
      </c>
      <c r="H19">
        <v>17</v>
      </c>
      <c r="I19">
        <v>43</v>
      </c>
      <c r="J19">
        <v>51</v>
      </c>
      <c r="K19">
        <v>43</v>
      </c>
      <c r="L19">
        <v>51</v>
      </c>
      <c r="M19">
        <v>53</v>
      </c>
      <c r="N19">
        <v>38</v>
      </c>
      <c r="O19">
        <v>17</v>
      </c>
      <c r="P19">
        <v>43</v>
      </c>
      <c r="Q19">
        <v>51</v>
      </c>
      <c r="R19">
        <v>16</v>
      </c>
      <c r="S19">
        <v>42</v>
      </c>
      <c r="T19">
        <v>58</v>
      </c>
      <c r="U19">
        <v>48</v>
      </c>
      <c r="V19">
        <v>59</v>
      </c>
      <c r="W19">
        <v>17</v>
      </c>
      <c r="X19">
        <v>43</v>
      </c>
      <c r="Y19">
        <v>51</v>
      </c>
      <c r="Z19">
        <v>53</v>
      </c>
      <c r="AA19">
        <v>38</v>
      </c>
      <c r="AB19">
        <v>17</v>
      </c>
      <c r="AC19">
        <v>43</v>
      </c>
      <c r="AD19">
        <v>51</v>
      </c>
      <c r="AE19">
        <v>43</v>
      </c>
      <c r="AF19">
        <v>51</v>
      </c>
      <c r="AG19">
        <v>53</v>
      </c>
      <c r="AH19">
        <v>17</v>
      </c>
      <c r="AI19">
        <v>43</v>
      </c>
      <c r="AJ19">
        <v>51</v>
      </c>
      <c r="AK19">
        <v>43</v>
      </c>
      <c r="AL19">
        <v>51</v>
      </c>
      <c r="AM19">
        <v>53</v>
      </c>
      <c r="AN19">
        <v>35</v>
      </c>
      <c r="AO19">
        <v>17</v>
      </c>
      <c r="AP19">
        <v>43</v>
      </c>
      <c r="AQ19">
        <v>51</v>
      </c>
      <c r="AR19">
        <v>53</v>
      </c>
      <c r="AS19">
        <v>38</v>
      </c>
      <c r="AT19">
        <v>17</v>
      </c>
      <c r="AU19">
        <v>43</v>
      </c>
      <c r="AV19">
        <v>51</v>
      </c>
      <c r="AW19">
        <v>43</v>
      </c>
      <c r="AX19">
        <v>51</v>
      </c>
      <c r="AY19">
        <v>53</v>
      </c>
      <c r="AZ19">
        <v>15</v>
      </c>
      <c r="BA19">
        <v>17</v>
      </c>
      <c r="BB19">
        <v>43</v>
      </c>
      <c r="BC19">
        <v>41</v>
      </c>
      <c r="BD19">
        <v>15</v>
      </c>
      <c r="BE19">
        <v>30</v>
      </c>
      <c r="BF19">
        <v>13</v>
      </c>
      <c r="BG19">
        <v>38</v>
      </c>
      <c r="BH19">
        <v>41</v>
      </c>
      <c r="BI19">
        <v>13</v>
      </c>
      <c r="BJ19">
        <v>51</v>
      </c>
      <c r="BK19">
        <v>31</v>
      </c>
      <c r="BL19">
        <v>28</v>
      </c>
      <c r="BN19" s="35">
        <f t="shared" si="0"/>
        <v>2421</v>
      </c>
      <c r="BO19" s="46">
        <f t="shared" si="1"/>
        <v>8</v>
      </c>
      <c r="BP19" s="35">
        <f t="shared" si="2"/>
        <v>59</v>
      </c>
      <c r="BQ19" s="35">
        <f t="shared" si="3"/>
        <v>13</v>
      </c>
    </row>
    <row r="20" spans="2:73" ht="18" customHeight="1" x14ac:dyDescent="0.25">
      <c r="B20" s="30" t="s">
        <v>55</v>
      </c>
      <c r="C20">
        <v>15</v>
      </c>
      <c r="D20">
        <v>43</v>
      </c>
      <c r="E20">
        <v>41</v>
      </c>
      <c r="F20">
        <v>15</v>
      </c>
      <c r="G20">
        <v>43</v>
      </c>
      <c r="H20">
        <v>41</v>
      </c>
      <c r="I20">
        <v>34</v>
      </c>
      <c r="J20">
        <v>16</v>
      </c>
      <c r="K20">
        <v>52</v>
      </c>
      <c r="L20">
        <v>41</v>
      </c>
      <c r="M20">
        <v>34</v>
      </c>
      <c r="N20">
        <v>16</v>
      </c>
      <c r="O20">
        <v>52</v>
      </c>
      <c r="P20">
        <v>52</v>
      </c>
      <c r="Q20">
        <v>36</v>
      </c>
      <c r="R20">
        <v>52</v>
      </c>
      <c r="S20">
        <v>23</v>
      </c>
      <c r="T20">
        <v>51</v>
      </c>
      <c r="U20">
        <v>21</v>
      </c>
      <c r="V20">
        <v>17</v>
      </c>
      <c r="W20">
        <v>15</v>
      </c>
      <c r="X20">
        <v>43</v>
      </c>
      <c r="Y20">
        <v>41</v>
      </c>
      <c r="Z20">
        <v>15</v>
      </c>
      <c r="AA20">
        <v>43</v>
      </c>
      <c r="AB20">
        <v>41</v>
      </c>
      <c r="AC20">
        <v>34</v>
      </c>
      <c r="AD20">
        <v>16</v>
      </c>
      <c r="AE20">
        <v>52</v>
      </c>
      <c r="AF20">
        <v>41</v>
      </c>
      <c r="AG20">
        <v>34</v>
      </c>
      <c r="AH20">
        <v>41</v>
      </c>
      <c r="AI20">
        <v>34</v>
      </c>
      <c r="AJ20">
        <v>16</v>
      </c>
      <c r="AK20">
        <v>52</v>
      </c>
      <c r="AL20">
        <v>41</v>
      </c>
      <c r="AM20">
        <v>34</v>
      </c>
      <c r="AN20">
        <v>21</v>
      </c>
      <c r="AO20">
        <v>15</v>
      </c>
      <c r="AP20">
        <v>43</v>
      </c>
      <c r="AQ20">
        <v>41</v>
      </c>
      <c r="AR20">
        <v>15</v>
      </c>
      <c r="AS20">
        <v>43</v>
      </c>
      <c r="AT20">
        <v>41</v>
      </c>
      <c r="AU20">
        <v>34</v>
      </c>
      <c r="AV20">
        <v>16</v>
      </c>
      <c r="AW20">
        <v>52</v>
      </c>
      <c r="AX20">
        <v>41</v>
      </c>
      <c r="AY20">
        <v>34</v>
      </c>
      <c r="AZ20">
        <v>20</v>
      </c>
      <c r="BA20">
        <v>22</v>
      </c>
      <c r="BB20">
        <v>52</v>
      </c>
      <c r="BC20">
        <v>22</v>
      </c>
      <c r="BD20">
        <v>20</v>
      </c>
      <c r="BE20">
        <v>22</v>
      </c>
      <c r="BF20">
        <v>52</v>
      </c>
      <c r="BG20">
        <v>22</v>
      </c>
      <c r="BH20">
        <v>13</v>
      </c>
      <c r="BI20">
        <v>20</v>
      </c>
      <c r="BJ20">
        <v>22</v>
      </c>
      <c r="BK20">
        <v>52</v>
      </c>
      <c r="BL20">
        <v>22</v>
      </c>
      <c r="BN20" s="35">
        <f t="shared" si="0"/>
        <v>2045</v>
      </c>
      <c r="BO20" s="46">
        <f t="shared" si="1"/>
        <v>15</v>
      </c>
      <c r="BP20" s="35">
        <f t="shared" si="2"/>
        <v>52</v>
      </c>
      <c r="BQ20" s="35">
        <f t="shared" si="3"/>
        <v>13</v>
      </c>
    </row>
    <row r="21" spans="2:73" ht="18" customHeight="1" x14ac:dyDescent="0.25">
      <c r="B21" s="30" t="s">
        <v>57</v>
      </c>
      <c r="C21">
        <v>31</v>
      </c>
      <c r="D21">
        <v>21</v>
      </c>
      <c r="E21">
        <v>15</v>
      </c>
      <c r="F21">
        <v>23</v>
      </c>
      <c r="G21">
        <v>35</v>
      </c>
      <c r="H21">
        <v>21</v>
      </c>
      <c r="I21">
        <v>17</v>
      </c>
      <c r="J21">
        <v>17</v>
      </c>
      <c r="K21">
        <v>37</v>
      </c>
      <c r="L21">
        <v>21</v>
      </c>
      <c r="M21">
        <v>17</v>
      </c>
      <c r="N21">
        <v>17</v>
      </c>
      <c r="O21">
        <v>37</v>
      </c>
      <c r="P21">
        <v>42</v>
      </c>
      <c r="Q21">
        <v>58</v>
      </c>
      <c r="R21">
        <v>48</v>
      </c>
      <c r="S21">
        <v>59</v>
      </c>
      <c r="T21">
        <v>16</v>
      </c>
      <c r="U21">
        <v>42</v>
      </c>
      <c r="V21">
        <v>23</v>
      </c>
      <c r="W21">
        <v>31</v>
      </c>
      <c r="X21">
        <v>21</v>
      </c>
      <c r="Y21">
        <v>15</v>
      </c>
      <c r="Z21">
        <v>23</v>
      </c>
      <c r="AA21">
        <v>35</v>
      </c>
      <c r="AB21">
        <v>21</v>
      </c>
      <c r="AC21">
        <v>17</v>
      </c>
      <c r="AD21">
        <v>17</v>
      </c>
      <c r="AE21">
        <v>37</v>
      </c>
      <c r="AF21">
        <v>21</v>
      </c>
      <c r="AG21">
        <v>17</v>
      </c>
      <c r="AH21">
        <v>21</v>
      </c>
      <c r="AI21">
        <v>17</v>
      </c>
      <c r="AJ21">
        <v>17</v>
      </c>
      <c r="AK21">
        <v>37</v>
      </c>
      <c r="AL21">
        <v>21</v>
      </c>
      <c r="AM21">
        <v>17</v>
      </c>
      <c r="AN21">
        <v>35</v>
      </c>
      <c r="AO21">
        <v>31</v>
      </c>
      <c r="AP21">
        <v>21</v>
      </c>
      <c r="AQ21">
        <v>15</v>
      </c>
      <c r="AR21">
        <v>23</v>
      </c>
      <c r="AS21">
        <v>35</v>
      </c>
      <c r="AT21">
        <v>21</v>
      </c>
      <c r="AU21">
        <v>17</v>
      </c>
      <c r="AV21">
        <v>17</v>
      </c>
      <c r="AW21">
        <v>37</v>
      </c>
      <c r="AX21">
        <v>21</v>
      </c>
      <c r="AY21">
        <v>17</v>
      </c>
      <c r="AZ21">
        <v>21</v>
      </c>
      <c r="BA21">
        <v>16</v>
      </c>
      <c r="BB21">
        <v>36</v>
      </c>
      <c r="BC21">
        <v>22</v>
      </c>
      <c r="BD21">
        <v>21</v>
      </c>
      <c r="BE21">
        <v>16</v>
      </c>
      <c r="BF21">
        <v>36</v>
      </c>
      <c r="BG21">
        <v>22</v>
      </c>
      <c r="BH21">
        <v>37</v>
      </c>
      <c r="BI21">
        <v>21</v>
      </c>
      <c r="BJ21">
        <v>16</v>
      </c>
      <c r="BK21">
        <v>36</v>
      </c>
      <c r="BL21">
        <v>22</v>
      </c>
      <c r="BN21" s="35">
        <f t="shared" si="0"/>
        <v>1594</v>
      </c>
      <c r="BO21" s="46">
        <f t="shared" si="1"/>
        <v>17</v>
      </c>
      <c r="BP21" s="35">
        <f t="shared" si="2"/>
        <v>59</v>
      </c>
      <c r="BQ21" s="35">
        <f t="shared" si="3"/>
        <v>15</v>
      </c>
    </row>
    <row r="22" spans="2:73" ht="18" customHeight="1" x14ac:dyDescent="0.25">
      <c r="B22" s="30" t="s">
        <v>56</v>
      </c>
      <c r="C22">
        <v>28</v>
      </c>
      <c r="D22">
        <v>51</v>
      </c>
      <c r="E22">
        <v>31</v>
      </c>
      <c r="F22">
        <v>28</v>
      </c>
      <c r="G22">
        <v>51</v>
      </c>
      <c r="H22">
        <v>31</v>
      </c>
      <c r="I22">
        <v>36</v>
      </c>
      <c r="J22">
        <v>22</v>
      </c>
      <c r="K22">
        <v>37</v>
      </c>
      <c r="L22">
        <v>31</v>
      </c>
      <c r="M22">
        <v>36</v>
      </c>
      <c r="N22">
        <v>22</v>
      </c>
      <c r="O22">
        <v>37</v>
      </c>
      <c r="P22">
        <v>42</v>
      </c>
      <c r="Q22">
        <v>37</v>
      </c>
      <c r="R22">
        <v>43</v>
      </c>
      <c r="S22">
        <v>55</v>
      </c>
      <c r="T22">
        <v>36</v>
      </c>
      <c r="U22">
        <v>41</v>
      </c>
      <c r="V22">
        <v>34</v>
      </c>
      <c r="W22">
        <v>28</v>
      </c>
      <c r="X22">
        <v>51</v>
      </c>
      <c r="Y22">
        <v>31</v>
      </c>
      <c r="Z22">
        <v>28</v>
      </c>
      <c r="AA22">
        <v>51</v>
      </c>
      <c r="AB22">
        <v>31</v>
      </c>
      <c r="AC22">
        <v>36</v>
      </c>
      <c r="AD22">
        <v>22</v>
      </c>
      <c r="AE22">
        <v>37</v>
      </c>
      <c r="AF22">
        <v>31</v>
      </c>
      <c r="AG22">
        <v>36</v>
      </c>
      <c r="AH22">
        <v>31</v>
      </c>
      <c r="AI22">
        <v>36</v>
      </c>
      <c r="AJ22">
        <v>22</v>
      </c>
      <c r="AK22">
        <v>37</v>
      </c>
      <c r="AL22">
        <v>31</v>
      </c>
      <c r="AM22">
        <v>36</v>
      </c>
      <c r="AN22">
        <v>20</v>
      </c>
      <c r="AO22">
        <v>28</v>
      </c>
      <c r="AP22">
        <v>51</v>
      </c>
      <c r="AQ22">
        <v>31</v>
      </c>
      <c r="AR22">
        <v>28</v>
      </c>
      <c r="AS22">
        <v>51</v>
      </c>
      <c r="AT22">
        <v>31</v>
      </c>
      <c r="AU22">
        <v>36</v>
      </c>
      <c r="AV22">
        <v>22</v>
      </c>
      <c r="AW22">
        <v>37</v>
      </c>
      <c r="AX22">
        <v>31</v>
      </c>
      <c r="AY22">
        <v>36</v>
      </c>
      <c r="AZ22">
        <v>30</v>
      </c>
      <c r="BA22">
        <v>36</v>
      </c>
      <c r="BB22">
        <v>37</v>
      </c>
      <c r="BC22">
        <v>36</v>
      </c>
      <c r="BD22">
        <v>30</v>
      </c>
      <c r="BE22">
        <v>36</v>
      </c>
      <c r="BF22">
        <v>37</v>
      </c>
      <c r="BG22">
        <v>36</v>
      </c>
      <c r="BH22">
        <v>44</v>
      </c>
      <c r="BI22">
        <v>30</v>
      </c>
      <c r="BJ22">
        <v>36</v>
      </c>
      <c r="BK22">
        <v>37</v>
      </c>
      <c r="BL22">
        <v>36</v>
      </c>
      <c r="BN22" s="35">
        <f t="shared" si="0"/>
        <v>2167</v>
      </c>
      <c r="BO22" s="46">
        <f t="shared" si="1"/>
        <v>13</v>
      </c>
      <c r="BP22" s="35">
        <f t="shared" si="2"/>
        <v>55</v>
      </c>
      <c r="BQ22" s="35">
        <f t="shared" si="3"/>
        <v>20</v>
      </c>
    </row>
    <row r="23" spans="2:73" ht="18" customHeight="1" x14ac:dyDescent="0.25">
      <c r="B23" s="30" t="s">
        <v>42</v>
      </c>
      <c r="C23">
        <v>28</v>
      </c>
      <c r="D23">
        <v>47</v>
      </c>
      <c r="E23">
        <v>27</v>
      </c>
      <c r="F23">
        <v>36</v>
      </c>
      <c r="G23">
        <v>41</v>
      </c>
      <c r="H23">
        <v>53</v>
      </c>
      <c r="I23">
        <v>55</v>
      </c>
      <c r="J23">
        <v>28</v>
      </c>
      <c r="K23">
        <v>47</v>
      </c>
      <c r="L23">
        <v>27</v>
      </c>
      <c r="M23">
        <v>36</v>
      </c>
      <c r="N23">
        <v>41</v>
      </c>
      <c r="O23">
        <v>53</v>
      </c>
      <c r="P23">
        <v>55</v>
      </c>
      <c r="Q23">
        <v>53</v>
      </c>
      <c r="R23">
        <v>51</v>
      </c>
      <c r="S23">
        <v>47</v>
      </c>
      <c r="T23">
        <v>70</v>
      </c>
      <c r="U23">
        <v>44</v>
      </c>
      <c r="V23">
        <v>52</v>
      </c>
      <c r="W23">
        <v>28</v>
      </c>
      <c r="X23">
        <v>47</v>
      </c>
      <c r="Y23">
        <v>27</v>
      </c>
      <c r="Z23">
        <v>36</v>
      </c>
      <c r="AA23">
        <v>41</v>
      </c>
      <c r="AB23">
        <v>53</v>
      </c>
      <c r="AC23">
        <v>55</v>
      </c>
      <c r="AD23">
        <v>28</v>
      </c>
      <c r="AE23">
        <v>47</v>
      </c>
      <c r="AF23">
        <v>27</v>
      </c>
      <c r="AG23">
        <v>36</v>
      </c>
      <c r="AH23">
        <v>53</v>
      </c>
      <c r="AI23">
        <v>55</v>
      </c>
      <c r="AJ23">
        <v>28</v>
      </c>
      <c r="AK23">
        <v>47</v>
      </c>
      <c r="AL23">
        <v>27</v>
      </c>
      <c r="AM23">
        <v>36</v>
      </c>
      <c r="AN23">
        <v>51</v>
      </c>
      <c r="AO23">
        <v>28</v>
      </c>
      <c r="AP23">
        <v>47</v>
      </c>
      <c r="AQ23">
        <v>27</v>
      </c>
      <c r="AR23">
        <v>36</v>
      </c>
      <c r="AS23">
        <v>41</v>
      </c>
      <c r="AT23">
        <v>53</v>
      </c>
      <c r="AU23">
        <v>55</v>
      </c>
      <c r="AV23">
        <v>28</v>
      </c>
      <c r="AW23">
        <v>47</v>
      </c>
      <c r="AX23">
        <v>27</v>
      </c>
      <c r="AY23">
        <v>36</v>
      </c>
      <c r="AZ23">
        <v>43</v>
      </c>
      <c r="BA23">
        <v>51</v>
      </c>
      <c r="BB23">
        <v>43</v>
      </c>
      <c r="BC23">
        <v>51</v>
      </c>
      <c r="BD23">
        <v>53</v>
      </c>
      <c r="BE23">
        <v>35</v>
      </c>
      <c r="BF23">
        <v>17</v>
      </c>
      <c r="BG23">
        <v>43</v>
      </c>
      <c r="BH23">
        <v>51</v>
      </c>
      <c r="BI23">
        <v>53</v>
      </c>
      <c r="BJ23">
        <v>37</v>
      </c>
      <c r="BK23">
        <v>36</v>
      </c>
      <c r="BL23">
        <v>64</v>
      </c>
      <c r="BN23" s="35">
        <f t="shared" si="0"/>
        <v>2615</v>
      </c>
      <c r="BO23" s="46">
        <f t="shared" si="1"/>
        <v>4</v>
      </c>
      <c r="BP23" s="35">
        <f t="shared" si="2"/>
        <v>70</v>
      </c>
      <c r="BQ23" s="35">
        <f t="shared" si="3"/>
        <v>17</v>
      </c>
      <c r="BS23" s="13"/>
      <c r="BT23" s="39"/>
      <c r="BU23" s="13"/>
    </row>
    <row r="24" spans="2:73" ht="18" customHeight="1" x14ac:dyDescent="0.25">
      <c r="B24" s="30" t="s">
        <v>45</v>
      </c>
      <c r="C24">
        <v>55</v>
      </c>
      <c r="D24">
        <v>36</v>
      </c>
      <c r="E24">
        <v>42</v>
      </c>
      <c r="F24">
        <v>37</v>
      </c>
      <c r="G24">
        <v>43</v>
      </c>
      <c r="H24">
        <v>55</v>
      </c>
      <c r="I24">
        <v>36</v>
      </c>
      <c r="J24">
        <v>42</v>
      </c>
      <c r="K24">
        <v>36</v>
      </c>
      <c r="L24">
        <v>42</v>
      </c>
      <c r="M24">
        <v>37</v>
      </c>
      <c r="N24">
        <v>43</v>
      </c>
      <c r="O24">
        <v>55</v>
      </c>
      <c r="P24">
        <v>36</v>
      </c>
      <c r="Q24">
        <v>42</v>
      </c>
      <c r="R24">
        <v>63</v>
      </c>
      <c r="S24">
        <v>62</v>
      </c>
      <c r="T24">
        <v>48</v>
      </c>
      <c r="U24">
        <v>39</v>
      </c>
      <c r="V24">
        <v>36</v>
      </c>
      <c r="W24">
        <v>55</v>
      </c>
      <c r="X24">
        <v>36</v>
      </c>
      <c r="Y24">
        <v>42</v>
      </c>
      <c r="Z24">
        <v>37</v>
      </c>
      <c r="AA24">
        <v>43</v>
      </c>
      <c r="AB24">
        <v>55</v>
      </c>
      <c r="AC24">
        <v>36</v>
      </c>
      <c r="AD24">
        <v>42</v>
      </c>
      <c r="AE24">
        <v>36</v>
      </c>
      <c r="AF24">
        <v>42</v>
      </c>
      <c r="AG24">
        <v>37</v>
      </c>
      <c r="AH24">
        <v>55</v>
      </c>
      <c r="AI24">
        <v>36</v>
      </c>
      <c r="AJ24">
        <v>42</v>
      </c>
      <c r="AK24">
        <v>36</v>
      </c>
      <c r="AL24">
        <v>42</v>
      </c>
      <c r="AM24">
        <v>37</v>
      </c>
      <c r="AN24">
        <v>30</v>
      </c>
      <c r="AO24">
        <v>55</v>
      </c>
      <c r="AP24">
        <v>36</v>
      </c>
      <c r="AQ24">
        <v>42</v>
      </c>
      <c r="AR24">
        <v>37</v>
      </c>
      <c r="AS24">
        <v>43</v>
      </c>
      <c r="AT24">
        <v>55</v>
      </c>
      <c r="AU24">
        <v>36</v>
      </c>
      <c r="AV24">
        <v>42</v>
      </c>
      <c r="AW24">
        <v>36</v>
      </c>
      <c r="AX24">
        <v>42</v>
      </c>
      <c r="AY24">
        <v>37</v>
      </c>
      <c r="AZ24">
        <v>21</v>
      </c>
      <c r="BA24">
        <v>16</v>
      </c>
      <c r="BB24">
        <v>36</v>
      </c>
      <c r="BC24">
        <v>22</v>
      </c>
      <c r="BD24">
        <v>37</v>
      </c>
      <c r="BE24">
        <v>51</v>
      </c>
      <c r="BF24">
        <v>17</v>
      </c>
      <c r="BG24">
        <v>37</v>
      </c>
      <c r="BH24">
        <v>16</v>
      </c>
      <c r="BI24">
        <v>28</v>
      </c>
      <c r="BJ24">
        <v>36</v>
      </c>
      <c r="BK24">
        <v>34</v>
      </c>
      <c r="BL24">
        <v>15</v>
      </c>
      <c r="BN24" s="35">
        <f t="shared" si="0"/>
        <v>2451</v>
      </c>
      <c r="BO24" s="46">
        <f t="shared" si="1"/>
        <v>7</v>
      </c>
      <c r="BP24" s="35">
        <f t="shared" si="2"/>
        <v>63</v>
      </c>
      <c r="BQ24" s="35">
        <f t="shared" si="3"/>
        <v>15</v>
      </c>
      <c r="BS24" s="13"/>
      <c r="BT24" s="13"/>
      <c r="BU24" s="13"/>
    </row>
    <row r="25" spans="2:73" ht="18" customHeight="1" x14ac:dyDescent="0.25">
      <c r="B25" s="30" t="s">
        <v>43</v>
      </c>
      <c r="C25">
        <v>63</v>
      </c>
      <c r="D25">
        <v>53</v>
      </c>
      <c r="E25">
        <v>53</v>
      </c>
      <c r="F25">
        <v>27</v>
      </c>
      <c r="G25">
        <v>34</v>
      </c>
      <c r="H25">
        <v>63</v>
      </c>
      <c r="I25">
        <v>53</v>
      </c>
      <c r="J25">
        <v>53</v>
      </c>
      <c r="K25">
        <v>53</v>
      </c>
      <c r="L25">
        <v>53</v>
      </c>
      <c r="M25">
        <v>27</v>
      </c>
      <c r="N25">
        <v>34</v>
      </c>
      <c r="O25">
        <v>63</v>
      </c>
      <c r="P25">
        <v>53</v>
      </c>
      <c r="Q25">
        <v>53</v>
      </c>
      <c r="R25">
        <v>47</v>
      </c>
      <c r="S25">
        <v>27</v>
      </c>
      <c r="T25">
        <v>36</v>
      </c>
      <c r="U25">
        <v>41</v>
      </c>
      <c r="V25">
        <v>53</v>
      </c>
      <c r="W25">
        <v>63</v>
      </c>
      <c r="X25">
        <v>53</v>
      </c>
      <c r="Y25">
        <v>53</v>
      </c>
      <c r="Z25">
        <v>27</v>
      </c>
      <c r="AA25">
        <v>34</v>
      </c>
      <c r="AB25">
        <v>63</v>
      </c>
      <c r="AC25">
        <v>53</v>
      </c>
      <c r="AD25">
        <v>53</v>
      </c>
      <c r="AE25">
        <v>53</v>
      </c>
      <c r="AF25">
        <v>53</v>
      </c>
      <c r="AG25">
        <v>27</v>
      </c>
      <c r="AH25">
        <v>63</v>
      </c>
      <c r="AI25">
        <v>53</v>
      </c>
      <c r="AJ25">
        <v>53</v>
      </c>
      <c r="AK25">
        <v>53</v>
      </c>
      <c r="AL25">
        <v>53</v>
      </c>
      <c r="AM25">
        <v>27</v>
      </c>
      <c r="AN25">
        <v>16</v>
      </c>
      <c r="AO25">
        <v>63</v>
      </c>
      <c r="AP25">
        <v>53</v>
      </c>
      <c r="AQ25">
        <v>53</v>
      </c>
      <c r="AR25">
        <v>27</v>
      </c>
      <c r="AS25">
        <v>34</v>
      </c>
      <c r="AT25">
        <v>63</v>
      </c>
      <c r="AU25">
        <v>53</v>
      </c>
      <c r="AV25">
        <v>53</v>
      </c>
      <c r="AW25">
        <v>53</v>
      </c>
      <c r="AX25">
        <v>53</v>
      </c>
      <c r="AY25">
        <v>27</v>
      </c>
      <c r="AZ25">
        <v>30</v>
      </c>
      <c r="BA25">
        <v>36</v>
      </c>
      <c r="BB25">
        <v>37</v>
      </c>
      <c r="BC25">
        <v>36</v>
      </c>
      <c r="BD25">
        <v>44</v>
      </c>
      <c r="BE25">
        <v>36</v>
      </c>
      <c r="BF25">
        <v>22</v>
      </c>
      <c r="BG25">
        <v>37</v>
      </c>
      <c r="BH25">
        <v>36</v>
      </c>
      <c r="BI25">
        <v>44</v>
      </c>
      <c r="BJ25">
        <v>52</v>
      </c>
      <c r="BK25">
        <v>22</v>
      </c>
      <c r="BL25">
        <v>13</v>
      </c>
      <c r="BN25" s="35">
        <f t="shared" si="0"/>
        <v>2766</v>
      </c>
      <c r="BO25" s="46">
        <f t="shared" si="1"/>
        <v>3</v>
      </c>
      <c r="BP25" s="35">
        <f t="shared" si="2"/>
        <v>63</v>
      </c>
      <c r="BQ25" s="35">
        <f t="shared" si="3"/>
        <v>13</v>
      </c>
      <c r="BS25" s="13"/>
      <c r="BT25" s="39"/>
      <c r="BU25" s="13"/>
    </row>
    <row r="26" spans="2:73" ht="18" customHeight="1" x14ac:dyDescent="0.25">
      <c r="B26" s="30" t="s">
        <v>49</v>
      </c>
      <c r="C26">
        <v>22</v>
      </c>
      <c r="D26">
        <v>37</v>
      </c>
      <c r="E26">
        <v>36</v>
      </c>
      <c r="F26">
        <v>44</v>
      </c>
      <c r="G26">
        <v>28</v>
      </c>
      <c r="H26">
        <v>42</v>
      </c>
      <c r="I26">
        <v>30</v>
      </c>
      <c r="J26">
        <v>36</v>
      </c>
      <c r="K26">
        <v>37</v>
      </c>
      <c r="L26">
        <v>36</v>
      </c>
      <c r="M26">
        <v>44</v>
      </c>
      <c r="N26">
        <v>28</v>
      </c>
      <c r="O26">
        <v>42</v>
      </c>
      <c r="P26">
        <v>30</v>
      </c>
      <c r="Q26">
        <v>36</v>
      </c>
      <c r="R26">
        <v>43</v>
      </c>
      <c r="S26">
        <v>51</v>
      </c>
      <c r="T26">
        <v>53</v>
      </c>
      <c r="U26">
        <v>38</v>
      </c>
      <c r="V26">
        <v>17</v>
      </c>
      <c r="W26">
        <v>22</v>
      </c>
      <c r="X26">
        <v>37</v>
      </c>
      <c r="Y26">
        <v>36</v>
      </c>
      <c r="Z26">
        <v>44</v>
      </c>
      <c r="AA26">
        <v>28</v>
      </c>
      <c r="AB26">
        <v>42</v>
      </c>
      <c r="AC26">
        <v>30</v>
      </c>
      <c r="AD26">
        <v>36</v>
      </c>
      <c r="AE26">
        <v>37</v>
      </c>
      <c r="AF26">
        <v>36</v>
      </c>
      <c r="AG26">
        <v>44</v>
      </c>
      <c r="AH26">
        <v>42</v>
      </c>
      <c r="AI26">
        <v>30</v>
      </c>
      <c r="AJ26">
        <v>36</v>
      </c>
      <c r="AK26">
        <v>37</v>
      </c>
      <c r="AL26">
        <v>36</v>
      </c>
      <c r="AM26">
        <v>44</v>
      </c>
      <c r="AN26">
        <v>36</v>
      </c>
      <c r="AO26">
        <v>22</v>
      </c>
      <c r="AP26">
        <v>37</v>
      </c>
      <c r="AQ26">
        <v>36</v>
      </c>
      <c r="AR26">
        <v>44</v>
      </c>
      <c r="AS26">
        <v>28</v>
      </c>
      <c r="AT26">
        <v>42</v>
      </c>
      <c r="AU26">
        <v>30</v>
      </c>
      <c r="AV26">
        <v>36</v>
      </c>
      <c r="AW26">
        <v>37</v>
      </c>
      <c r="AX26">
        <v>36</v>
      </c>
      <c r="AY26">
        <v>44</v>
      </c>
      <c r="AZ26">
        <v>36</v>
      </c>
      <c r="BA26">
        <v>22</v>
      </c>
      <c r="BB26">
        <v>37</v>
      </c>
      <c r="BC26">
        <v>31</v>
      </c>
      <c r="BD26">
        <v>36</v>
      </c>
      <c r="BE26">
        <v>20</v>
      </c>
      <c r="BF26">
        <v>28</v>
      </c>
      <c r="BG26">
        <v>51</v>
      </c>
      <c r="BH26">
        <v>31</v>
      </c>
      <c r="BI26">
        <v>28</v>
      </c>
      <c r="BJ26">
        <v>62</v>
      </c>
      <c r="BK26">
        <v>48</v>
      </c>
      <c r="BL26">
        <v>63</v>
      </c>
      <c r="BN26" s="35">
        <f t="shared" si="0"/>
        <v>2268</v>
      </c>
      <c r="BO26" s="46">
        <f t="shared" si="1"/>
        <v>11</v>
      </c>
      <c r="BP26" s="35">
        <f t="shared" si="2"/>
        <v>63</v>
      </c>
      <c r="BQ26" s="35">
        <f t="shared" si="3"/>
        <v>17</v>
      </c>
    </row>
    <row r="27" spans="2:73" ht="18" customHeight="1" x14ac:dyDescent="0.25">
      <c r="B27" s="30" t="s">
        <v>47</v>
      </c>
      <c r="C27">
        <v>59</v>
      </c>
      <c r="D27">
        <v>16</v>
      </c>
      <c r="E27">
        <v>42</v>
      </c>
      <c r="F27">
        <v>58</v>
      </c>
      <c r="G27">
        <v>48</v>
      </c>
      <c r="H27">
        <v>59</v>
      </c>
      <c r="I27">
        <v>16</v>
      </c>
      <c r="J27">
        <v>42</v>
      </c>
      <c r="K27">
        <v>16</v>
      </c>
      <c r="L27">
        <v>42</v>
      </c>
      <c r="M27">
        <v>58</v>
      </c>
      <c r="N27">
        <v>48</v>
      </c>
      <c r="O27">
        <v>59</v>
      </c>
      <c r="P27">
        <v>16</v>
      </c>
      <c r="Q27">
        <v>42</v>
      </c>
      <c r="R27">
        <v>51</v>
      </c>
      <c r="S27">
        <v>52</v>
      </c>
      <c r="T27">
        <v>36</v>
      </c>
      <c r="U27">
        <v>52</v>
      </c>
      <c r="V27">
        <v>23</v>
      </c>
      <c r="W27">
        <v>59</v>
      </c>
      <c r="X27">
        <v>16</v>
      </c>
      <c r="Y27">
        <v>42</v>
      </c>
      <c r="Z27">
        <v>58</v>
      </c>
      <c r="AA27">
        <v>48</v>
      </c>
      <c r="AB27">
        <v>59</v>
      </c>
      <c r="AC27">
        <v>16</v>
      </c>
      <c r="AD27">
        <v>42</v>
      </c>
      <c r="AE27">
        <v>16</v>
      </c>
      <c r="AF27">
        <v>42</v>
      </c>
      <c r="AG27">
        <v>58</v>
      </c>
      <c r="AH27">
        <v>59</v>
      </c>
      <c r="AI27">
        <v>16</v>
      </c>
      <c r="AJ27">
        <v>42</v>
      </c>
      <c r="AK27">
        <v>16</v>
      </c>
      <c r="AL27">
        <v>42</v>
      </c>
      <c r="AM27">
        <v>58</v>
      </c>
      <c r="AN27">
        <v>21</v>
      </c>
      <c r="AO27">
        <v>59</v>
      </c>
      <c r="AP27">
        <v>16</v>
      </c>
      <c r="AQ27">
        <v>42</v>
      </c>
      <c r="AR27">
        <v>58</v>
      </c>
      <c r="AS27">
        <v>48</v>
      </c>
      <c r="AT27">
        <v>59</v>
      </c>
      <c r="AU27">
        <v>16</v>
      </c>
      <c r="AV27">
        <v>42</v>
      </c>
      <c r="AW27">
        <v>16</v>
      </c>
      <c r="AX27">
        <v>42</v>
      </c>
      <c r="AY27">
        <v>58</v>
      </c>
      <c r="AZ27">
        <v>36</v>
      </c>
      <c r="BA27">
        <v>59</v>
      </c>
      <c r="BB27">
        <v>16</v>
      </c>
      <c r="BC27">
        <v>42</v>
      </c>
      <c r="BD27">
        <v>36</v>
      </c>
      <c r="BE27">
        <v>43</v>
      </c>
      <c r="BF27">
        <v>41</v>
      </c>
      <c r="BG27">
        <v>28</v>
      </c>
      <c r="BH27">
        <v>42</v>
      </c>
      <c r="BI27">
        <v>41</v>
      </c>
      <c r="BJ27">
        <v>38</v>
      </c>
      <c r="BK27">
        <v>41</v>
      </c>
      <c r="BL27">
        <v>13</v>
      </c>
      <c r="BN27" s="35">
        <f t="shared" si="0"/>
        <v>2477</v>
      </c>
      <c r="BO27" s="46">
        <f t="shared" si="1"/>
        <v>6</v>
      </c>
      <c r="BP27" s="35">
        <f t="shared" si="2"/>
        <v>59</v>
      </c>
      <c r="BQ27" s="35">
        <f t="shared" si="3"/>
        <v>13</v>
      </c>
    </row>
    <row r="28" spans="2:73" ht="18" customHeight="1" x14ac:dyDescent="0.25">
      <c r="B28" s="30" t="s">
        <v>54</v>
      </c>
      <c r="C28">
        <v>13</v>
      </c>
      <c r="D28">
        <v>38</v>
      </c>
      <c r="E28">
        <v>41</v>
      </c>
      <c r="F28">
        <v>13</v>
      </c>
      <c r="G28">
        <v>38</v>
      </c>
      <c r="H28">
        <v>41</v>
      </c>
      <c r="I28">
        <v>15</v>
      </c>
      <c r="J28">
        <v>17</v>
      </c>
      <c r="K28">
        <v>43</v>
      </c>
      <c r="L28">
        <v>41</v>
      </c>
      <c r="M28">
        <v>15</v>
      </c>
      <c r="N28">
        <v>17</v>
      </c>
      <c r="O28">
        <v>43</v>
      </c>
      <c r="P28">
        <v>62</v>
      </c>
      <c r="Q28">
        <v>48</v>
      </c>
      <c r="R28">
        <v>39</v>
      </c>
      <c r="S28">
        <v>36</v>
      </c>
      <c r="T28">
        <v>63</v>
      </c>
      <c r="U28">
        <v>31</v>
      </c>
      <c r="V28">
        <v>36</v>
      </c>
      <c r="W28">
        <v>13</v>
      </c>
      <c r="X28">
        <v>38</v>
      </c>
      <c r="Y28">
        <v>41</v>
      </c>
      <c r="Z28">
        <v>13</v>
      </c>
      <c r="AA28">
        <v>38</v>
      </c>
      <c r="AB28">
        <v>41</v>
      </c>
      <c r="AC28">
        <v>15</v>
      </c>
      <c r="AD28">
        <v>17</v>
      </c>
      <c r="AE28">
        <v>43</v>
      </c>
      <c r="AF28">
        <v>41</v>
      </c>
      <c r="AG28">
        <v>15</v>
      </c>
      <c r="AH28">
        <v>41</v>
      </c>
      <c r="AI28">
        <v>15</v>
      </c>
      <c r="AJ28">
        <v>17</v>
      </c>
      <c r="AK28">
        <v>43</v>
      </c>
      <c r="AL28">
        <v>41</v>
      </c>
      <c r="AM28">
        <v>15</v>
      </c>
      <c r="AN28">
        <v>30</v>
      </c>
      <c r="AO28">
        <v>13</v>
      </c>
      <c r="AP28">
        <v>38</v>
      </c>
      <c r="AQ28">
        <v>41</v>
      </c>
      <c r="AR28">
        <v>13</v>
      </c>
      <c r="AS28">
        <v>38</v>
      </c>
      <c r="AT28">
        <v>41</v>
      </c>
      <c r="AU28">
        <v>15</v>
      </c>
      <c r="AV28">
        <v>17</v>
      </c>
      <c r="AW28">
        <v>43</v>
      </c>
      <c r="AX28">
        <v>41</v>
      </c>
      <c r="AY28">
        <v>15</v>
      </c>
      <c r="AZ28">
        <v>43</v>
      </c>
      <c r="BA28">
        <v>51</v>
      </c>
      <c r="BB28">
        <v>43</v>
      </c>
      <c r="BC28">
        <v>51</v>
      </c>
      <c r="BD28">
        <v>43</v>
      </c>
      <c r="BE28">
        <v>51</v>
      </c>
      <c r="BF28">
        <v>43</v>
      </c>
      <c r="BG28">
        <v>51</v>
      </c>
      <c r="BH28">
        <v>53</v>
      </c>
      <c r="BI28">
        <v>43</v>
      </c>
      <c r="BJ28">
        <v>51</v>
      </c>
      <c r="BK28">
        <v>43</v>
      </c>
      <c r="BL28">
        <v>51</v>
      </c>
      <c r="BN28" s="35">
        <f t="shared" si="0"/>
        <v>2139</v>
      </c>
      <c r="BO28" s="46">
        <f t="shared" si="1"/>
        <v>14</v>
      </c>
      <c r="BP28" s="35">
        <f t="shared" si="2"/>
        <v>63</v>
      </c>
      <c r="BQ28" s="35">
        <f t="shared" si="3"/>
        <v>13</v>
      </c>
    </row>
    <row r="30" spans="2:73" ht="68.25" customHeight="1" x14ac:dyDescent="0.25">
      <c r="B30" s="41" t="s">
        <v>63</v>
      </c>
      <c r="C30" s="33">
        <f>SUM(C12:C28)</f>
        <v>561</v>
      </c>
      <c r="D30" s="33">
        <f t="shared" ref="D30:BL30" si="4">SUM(D12:D28)</f>
        <v>725</v>
      </c>
      <c r="E30" s="33">
        <f t="shared" si="4"/>
        <v>656</v>
      </c>
      <c r="F30" s="33">
        <f t="shared" si="4"/>
        <v>561</v>
      </c>
      <c r="G30" s="33">
        <f t="shared" si="4"/>
        <v>707</v>
      </c>
      <c r="H30" s="33">
        <f t="shared" si="4"/>
        <v>689</v>
      </c>
      <c r="I30" s="33">
        <f t="shared" si="4"/>
        <v>624</v>
      </c>
      <c r="J30" s="33">
        <f t="shared" si="4"/>
        <v>612</v>
      </c>
      <c r="K30" s="33">
        <f t="shared" si="4"/>
        <v>709</v>
      </c>
      <c r="L30" s="33">
        <f t="shared" si="4"/>
        <v>671</v>
      </c>
      <c r="M30" s="33">
        <f t="shared" si="4"/>
        <v>637</v>
      </c>
      <c r="N30" s="33">
        <f t="shared" si="4"/>
        <v>623</v>
      </c>
      <c r="O30" s="33">
        <f t="shared" si="4"/>
        <v>686</v>
      </c>
      <c r="P30" s="33">
        <f t="shared" si="4"/>
        <v>738</v>
      </c>
      <c r="Q30" s="33">
        <f t="shared" si="4"/>
        <v>723</v>
      </c>
      <c r="R30" s="33">
        <f t="shared" si="4"/>
        <v>748</v>
      </c>
      <c r="S30" s="33">
        <f t="shared" si="4"/>
        <v>774</v>
      </c>
      <c r="T30" s="33">
        <f t="shared" si="4"/>
        <v>727</v>
      </c>
      <c r="U30" s="33">
        <f t="shared" si="4"/>
        <v>659</v>
      </c>
      <c r="V30" s="33">
        <f t="shared" si="4"/>
        <v>653</v>
      </c>
      <c r="W30" s="33">
        <f t="shared" si="4"/>
        <v>561</v>
      </c>
      <c r="X30" s="33">
        <f t="shared" si="4"/>
        <v>725</v>
      </c>
      <c r="Y30" s="33">
        <f t="shared" si="4"/>
        <v>656</v>
      </c>
      <c r="Z30" s="33">
        <f t="shared" si="4"/>
        <v>561</v>
      </c>
      <c r="AA30" s="33">
        <f t="shared" si="4"/>
        <v>707</v>
      </c>
      <c r="AB30" s="33">
        <f t="shared" si="4"/>
        <v>689</v>
      </c>
      <c r="AC30" s="33">
        <f t="shared" si="4"/>
        <v>624</v>
      </c>
      <c r="AD30" s="33">
        <f t="shared" si="4"/>
        <v>612</v>
      </c>
      <c r="AE30" s="33">
        <f t="shared" si="4"/>
        <v>709</v>
      </c>
      <c r="AF30" s="33">
        <f t="shared" si="4"/>
        <v>671</v>
      </c>
      <c r="AG30" s="33">
        <f t="shared" si="4"/>
        <v>637</v>
      </c>
      <c r="AH30" s="33">
        <f t="shared" si="4"/>
        <v>689</v>
      </c>
      <c r="AI30" s="33">
        <f t="shared" si="4"/>
        <v>624</v>
      </c>
      <c r="AJ30" s="33">
        <f t="shared" si="4"/>
        <v>612</v>
      </c>
      <c r="AK30" s="33">
        <f t="shared" si="4"/>
        <v>709</v>
      </c>
      <c r="AL30" s="33">
        <f t="shared" si="4"/>
        <v>671</v>
      </c>
      <c r="AM30" s="33">
        <f t="shared" si="4"/>
        <v>637</v>
      </c>
      <c r="AN30" s="33">
        <f t="shared" si="4"/>
        <v>540</v>
      </c>
      <c r="AO30" s="33">
        <f t="shared" si="4"/>
        <v>561</v>
      </c>
      <c r="AP30" s="33">
        <f t="shared" si="4"/>
        <v>725</v>
      </c>
      <c r="AQ30" s="33">
        <f t="shared" si="4"/>
        <v>656</v>
      </c>
      <c r="AR30" s="33">
        <f t="shared" si="4"/>
        <v>561</v>
      </c>
      <c r="AS30" s="33">
        <f t="shared" si="4"/>
        <v>707</v>
      </c>
      <c r="AT30" s="33">
        <f t="shared" si="4"/>
        <v>689</v>
      </c>
      <c r="AU30" s="33">
        <f t="shared" si="4"/>
        <v>624</v>
      </c>
      <c r="AV30" s="33">
        <f t="shared" si="4"/>
        <v>612</v>
      </c>
      <c r="AW30" s="33">
        <f t="shared" si="4"/>
        <v>709</v>
      </c>
      <c r="AX30" s="33">
        <f t="shared" si="4"/>
        <v>671</v>
      </c>
      <c r="AY30" s="33">
        <f t="shared" si="4"/>
        <v>637</v>
      </c>
      <c r="AZ30" s="33">
        <f t="shared" si="4"/>
        <v>532</v>
      </c>
      <c r="BA30" s="33">
        <f t="shared" si="4"/>
        <v>611</v>
      </c>
      <c r="BB30" s="33">
        <f t="shared" si="4"/>
        <v>665</v>
      </c>
      <c r="BC30" s="33">
        <f t="shared" si="4"/>
        <v>632</v>
      </c>
      <c r="BD30" s="33">
        <f t="shared" si="4"/>
        <v>624</v>
      </c>
      <c r="BE30" s="33">
        <f t="shared" si="4"/>
        <v>611</v>
      </c>
      <c r="BF30" s="33">
        <f t="shared" si="4"/>
        <v>558</v>
      </c>
      <c r="BG30" s="33">
        <f t="shared" si="4"/>
        <v>667</v>
      </c>
      <c r="BH30" s="33">
        <f t="shared" si="4"/>
        <v>641</v>
      </c>
      <c r="BI30" s="33">
        <f t="shared" si="4"/>
        <v>573</v>
      </c>
      <c r="BJ30" s="33">
        <f t="shared" si="4"/>
        <v>702</v>
      </c>
      <c r="BK30" s="33">
        <f t="shared" si="4"/>
        <v>631</v>
      </c>
      <c r="BL30" s="33">
        <f t="shared" si="4"/>
        <v>662</v>
      </c>
      <c r="BN30" s="39"/>
      <c r="BO30" s="39"/>
    </row>
    <row r="33" ht="39.950000000000003" customHeight="1" x14ac:dyDescent="0.25"/>
    <row r="34" ht="39.950000000000003" customHeight="1" x14ac:dyDescent="0.25"/>
  </sheetData>
  <sortState ref="B12:BU28">
    <sortCondition ref="B12"/>
  </sortState>
  <pageMargins left="0.7" right="0.7" top="0.78740157499999996" bottom="0.78740157499999996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6</vt:i4>
      </vt:variant>
    </vt:vector>
  </HeadingPairs>
  <TitlesOfParts>
    <vt:vector size="6" baseType="lpstr">
      <vt:lpstr>Strana 1 z 2 </vt:lpstr>
      <vt:lpstr>Strana 2 z 2</vt:lpstr>
      <vt:lpstr>Piškvorky_zadání</vt:lpstr>
      <vt:lpstr>Zmrzlina_zadání</vt:lpstr>
      <vt:lpstr>Piškvorky_řešení</vt:lpstr>
      <vt:lpstr>Zmrzlina_řešení</vt:lpstr>
    </vt:vector>
  </TitlesOfParts>
  <Company>geogr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geogr</dc:creator>
  <cp:lastModifiedBy>geogr</cp:lastModifiedBy>
  <dcterms:created xsi:type="dcterms:W3CDTF">2013-11-13T21:36:02Z</dcterms:created>
  <dcterms:modified xsi:type="dcterms:W3CDTF">2013-11-29T20:02:10Z</dcterms:modified>
</cp:coreProperties>
</file>