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20" windowWidth="14355" windowHeight="5415" activeTab="1"/>
  </bookViews>
  <sheets>
    <sheet name="Strana 1 z 2" sheetId="6" r:id="rId1"/>
    <sheet name="Strana 2 z 2" sheetId="7" r:id="rId2"/>
    <sheet name="Návštěvnost GL" sheetId="5" r:id="rId3"/>
    <sheet name="Řešení" sheetId="4" r:id="rId4"/>
  </sheets>
  <calcPr calcId="125725"/>
</workbook>
</file>

<file path=xl/calcChain.xml><?xml version="1.0" encoding="utf-8"?>
<calcChain xmlns="http://schemas.openxmlformats.org/spreadsheetml/2006/main">
  <c r="C31" i="4"/>
  <c r="C30"/>
  <c r="Q29"/>
  <c r="P29"/>
  <c r="O29"/>
  <c r="N29"/>
  <c r="M29"/>
  <c r="L29"/>
  <c r="K29"/>
  <c r="J29"/>
  <c r="I29"/>
  <c r="H29"/>
  <c r="G29"/>
  <c r="F29"/>
  <c r="E29"/>
  <c r="D29"/>
  <c r="C29"/>
  <c r="Q28"/>
  <c r="P28"/>
  <c r="O28"/>
  <c r="N28"/>
  <c r="M28"/>
  <c r="L28"/>
  <c r="K28"/>
  <c r="J28"/>
  <c r="I28"/>
  <c r="H28"/>
  <c r="G28"/>
  <c r="F28"/>
  <c r="E28"/>
  <c r="D28"/>
  <c r="C28"/>
  <c r="T26"/>
  <c r="S26"/>
  <c r="R26"/>
  <c r="T25"/>
  <c r="S25"/>
  <c r="R25"/>
  <c r="T24"/>
  <c r="S24"/>
  <c r="R24"/>
  <c r="T23"/>
  <c r="S23"/>
  <c r="R23"/>
  <c r="T22"/>
  <c r="S22"/>
  <c r="R22"/>
  <c r="T21"/>
  <c r="S21"/>
  <c r="R21"/>
  <c r="T20"/>
  <c r="S20"/>
  <c r="R20"/>
  <c r="T19"/>
  <c r="S19"/>
  <c r="R19"/>
  <c r="T18"/>
  <c r="S18"/>
  <c r="R18"/>
  <c r="T17"/>
  <c r="S17"/>
  <c r="R17"/>
  <c r="T16"/>
  <c r="S16"/>
  <c r="R16"/>
  <c r="T15"/>
  <c r="S15"/>
  <c r="R15"/>
  <c r="T14"/>
  <c r="S14"/>
  <c r="R14"/>
  <c r="T13"/>
  <c r="S13"/>
  <c r="R13"/>
  <c r="T12"/>
  <c r="S12"/>
  <c r="R12"/>
  <c r="T11"/>
  <c r="S11"/>
  <c r="R11"/>
</calcChain>
</file>

<file path=xl/sharedStrings.xml><?xml version="1.0" encoding="utf-8"?>
<sst xmlns="http://schemas.openxmlformats.org/spreadsheetml/2006/main" count="111" uniqueCount="70">
  <si>
    <t>Mužstvo</t>
  </si>
  <si>
    <t>FC Viktoria Plzeň</t>
  </si>
  <si>
    <t>FC Baník Ostrava</t>
  </si>
  <si>
    <t>SK Slavia Praha</t>
  </si>
  <si>
    <t>AC Sparta Praha</t>
  </si>
  <si>
    <t>SK Sigma Olomouc</t>
  </si>
  <si>
    <t>Zbrojovka Brno</t>
  </si>
  <si>
    <t>1. FC Slovácko</t>
  </si>
  <si>
    <t>FC Hradec Králové</t>
  </si>
  <si>
    <t>FC Vysočina Jihlava</t>
  </si>
  <si>
    <t>FK Mládá Boleslav</t>
  </si>
  <si>
    <t>FK Teplice</t>
  </si>
  <si>
    <t>FC Slovan Liberec</t>
  </si>
  <si>
    <t>FK Baumit Jablonec</t>
  </si>
  <si>
    <t>1. FK Příbram</t>
  </si>
  <si>
    <t>Dynamo České Budějovice</t>
  </si>
  <si>
    <t>Dukla Praha</t>
  </si>
  <si>
    <t>1. kolo</t>
  </si>
  <si>
    <t>2. kolo</t>
  </si>
  <si>
    <t>3. kolo</t>
  </si>
  <si>
    <t>4. kolo</t>
  </si>
  <si>
    <t>5. kolo</t>
  </si>
  <si>
    <t>6. kolo</t>
  </si>
  <si>
    <t>7. kolo</t>
  </si>
  <si>
    <t>8. kolo</t>
  </si>
  <si>
    <t>9. kolo</t>
  </si>
  <si>
    <t>10. kolo</t>
  </si>
  <si>
    <t>11. kolo</t>
  </si>
  <si>
    <t>12. kolo</t>
  </si>
  <si>
    <t>13. kolo</t>
  </si>
  <si>
    <t>14. kolo</t>
  </si>
  <si>
    <t>15. kolo</t>
  </si>
  <si>
    <t>Celkem</t>
  </si>
  <si>
    <t>Průměrně</t>
  </si>
  <si>
    <t>Nejmenší návštěvnost</t>
  </si>
  <si>
    <t>Největší návštěvnost</t>
  </si>
  <si>
    <t>Počet týmů v lize</t>
  </si>
  <si>
    <t>Počet odehraných zápasů</t>
  </si>
  <si>
    <t>Počet odehraných domácích zápasů</t>
  </si>
  <si>
    <t>Návštěvnost České ligy</t>
  </si>
  <si>
    <t>Obchodní akademie a Jazyková škola</t>
  </si>
  <si>
    <t>s právem státní jazykové zkoušky Jihlava</t>
  </si>
  <si>
    <t>Šablona 32</t>
  </si>
  <si>
    <t>VY_32_INOVACE_002.ICT.12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</si>
  <si>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</si>
  <si>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</si>
  <si>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</si>
  <si>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</si>
  <si>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</si>
  <si>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002.ICT.12</t>
  </si>
  <si>
    <t>Předmět:</t>
  </si>
  <si>
    <t>Informační technologie</t>
  </si>
  <si>
    <t>Název materiálu:</t>
  </si>
  <si>
    <t>Základní funkce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</si>
  <si>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</si>
  <si>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</si>
  <si>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</si>
  <si>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</si>
  <si>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</si>
  <si>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</si>
  <si>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</si>
  <si>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</si>
  <si>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</si>
  <si>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20. 03. 2013</t>
  </si>
  <si>
    <t>Klíčová slova:</t>
  </si>
  <si>
    <t>Suma, Min, Max, Průměr, Počet, Počet2</t>
  </si>
  <si>
    <t>Anotace:</t>
  </si>
  <si>
    <t>Pracovní list slouží jako pomůcka pro procvičení funkcí, které se žáci naučili v předchozí prezentaci</t>
  </si>
  <si>
    <t xml:space="preserve">122 KB </t>
  </si>
  <si>
    <t xml:space="preserve">Dokument Microsoft Excel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</si>
</sst>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/>
    <xf numFmtId="0" fontId="0" fillId="2" borderId="1" xfId="0" applyNumberFormat="1" applyFill="1" applyBorder="1"/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 wrapText="1" inden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19049</xdr:rowOff>
    </xdr:from>
    <xdr:to>
      <xdr:col>17</xdr:col>
      <xdr:colOff>571500</xdr:colOff>
      <xdr:row>7</xdr:row>
      <xdr:rowOff>180975</xdr:rowOff>
    </xdr:to>
    <xdr:sp macro="" textlink="">
      <xdr:nvSpPr>
        <xdr:cNvPr id="2" name="TextovéPole 1"/>
        <xdr:cNvSpPr txBox="1"/>
      </xdr:nvSpPr>
      <xdr:spPr>
        <a:xfrm>
          <a:off x="2952750" y="19049"/>
          <a:ext cx="7124700" cy="18954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/>
            <a:t>Zadání</a:t>
          </a:r>
        </a:p>
        <a:p>
          <a:r>
            <a:rPr lang="cs-CZ" sz="1100"/>
            <a:t>V tabulce níže máte jednotlivé týmy České ligy</a:t>
          </a:r>
          <a:r>
            <a:rPr lang="cs-CZ" sz="1100" baseline="0"/>
            <a:t> a jejich návštěvnost v jednotlivých kolech.</a:t>
          </a:r>
        </a:p>
        <a:p>
          <a:r>
            <a:rPr lang="cs-CZ" sz="1100" baseline="0"/>
            <a:t>Do žlutě vyznačených buněk postupně odpovídejte na následující otázky:</a:t>
          </a:r>
        </a:p>
        <a:p>
          <a:r>
            <a:rPr lang="cs-CZ" sz="1100" baseline="0"/>
            <a:t>1) Spočtěte pomocí funkce,  kolik přišlo celkem diváků na stadiony jednotlivých klubů. (Sloupec R)</a:t>
          </a:r>
        </a:p>
        <a:p>
          <a:r>
            <a:rPr lang="cs-CZ" sz="1100" baseline="0"/>
            <a:t>2)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Spočtěte pomocí funkce, kolik průměrně chodí  diváků na stadiony jednotlivých klubů. (Sloupec S)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Spočtěte pomocí funkce, kolik zápasů se odehrálo na jednotlivých stadionech. (Sloupec T)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Vypočtěte pomocí funkce, jáká byla největší  a nejmenší návštěvnost v jednotlivých kolech ligy. (Řádky 28 a 29)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Vypočtěte pomocí funkce, kolik týmů hraje ligu. (Buňka C30)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Vypočtěte pomocí funkce, kolik se odehrálo zápasů za patnáct kol soutěže. (Buňka C31)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0</xdr:row>
      <xdr:rowOff>19049</xdr:rowOff>
    </xdr:from>
    <xdr:to>
      <xdr:col>17</xdr:col>
      <xdr:colOff>571500</xdr:colOff>
      <xdr:row>7</xdr:row>
      <xdr:rowOff>180975</xdr:rowOff>
    </xdr:to>
    <xdr:sp macro="" textlink="">
      <xdr:nvSpPr>
        <xdr:cNvPr id="2" name="TextovéPole 1"/>
        <xdr:cNvSpPr txBox="1"/>
      </xdr:nvSpPr>
      <xdr:spPr>
        <a:xfrm>
          <a:off x="2952750" y="19049"/>
          <a:ext cx="7124700" cy="18954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/>
            <a:t>Zadání</a:t>
          </a:r>
        </a:p>
        <a:p>
          <a:r>
            <a:rPr lang="cs-CZ" sz="1100"/>
            <a:t>V tabulce níže máte jednotlivé týmy České ligy</a:t>
          </a:r>
          <a:r>
            <a:rPr lang="cs-CZ" sz="1100" baseline="0"/>
            <a:t> a jejich návštěvnost v jednotlivých kolech.</a:t>
          </a:r>
        </a:p>
        <a:p>
          <a:r>
            <a:rPr lang="cs-CZ" sz="1100" baseline="0"/>
            <a:t>Do žlutě vyznačených buněk postupně odpovídejte na následující otázky:</a:t>
          </a:r>
        </a:p>
        <a:p>
          <a:r>
            <a:rPr lang="cs-CZ" sz="1100" baseline="0"/>
            <a:t>1) Spočtěte pomocí funkce,  kolik přišlo celkem diváků na stadiony jednotlivých klubů. (Sloupec R)</a:t>
          </a:r>
        </a:p>
        <a:p>
          <a:r>
            <a:rPr lang="cs-CZ" sz="1100" baseline="0"/>
            <a:t>2)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Spočtěte pomocí funkce, kolik průměrně chodí  diváků na stadiony jednotlivých klubů. (Sloupec S)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Spočtěte pomocí funkce, kolik zápasů se odehrálo na jednotlivých stadionech. (Sloupec T)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Vypočtěte pomocí funkce, jáká byla největší  a nejmenší návštěvnost v jednotlivých kolech ligy. (Řádky 28 a 29)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Vypočtěte pomocí funkce, kolik týmů hraje ligu. (Buňka C30)</a:t>
          </a:r>
        </a:p>
        <a:p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Vypočtěte pomocí funkce, kolik se odehrálo zápasů za patnáct kol soutěže. (Buňka C31)</a:t>
          </a:r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zoomScale="80" zoomScaleNormal="80" workbookViewId="0">
      <selection activeCell="G15" sqref="G15"/>
    </sheetView>
  </sheetViews>
  <sheetFormatPr defaultRowHeight="15"/>
  <cols>
    <col min="9" max="9" width="18.28515625" customWidth="1"/>
    <col min="10" max="10" width="9.140625" hidden="1" customWidth="1"/>
  </cols>
  <sheetData>
    <row r="1" spans="1:10" ht="115.5" customHeight="1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ht="165.75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24.5" customHeight="1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13.5" customHeight="1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ht="31.5" customHeight="1">
      <c r="A5" s="14" t="s">
        <v>40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31.5" customHeight="1">
      <c r="A6" s="14" t="s">
        <v>41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35.25" customHeight="1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10" ht="23.25" customHeight="1">
      <c r="A8" s="12" t="s">
        <v>42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ht="15.75" customHeight="1">
      <c r="A9" s="15"/>
      <c r="B9" s="15"/>
      <c r="C9" s="15"/>
      <c r="D9" s="15"/>
      <c r="E9" s="15"/>
      <c r="F9" s="15"/>
      <c r="G9" s="15"/>
      <c r="H9" s="15"/>
      <c r="I9" s="15"/>
      <c r="J9" s="15"/>
    </row>
    <row r="10" spans="1:10" ht="23.25" customHeight="1">
      <c r="A10" s="12" t="s">
        <v>43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0" ht="15.75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 spans="1:10" ht="23.25" customHeight="1">
      <c r="A12" s="12" t="s">
        <v>53</v>
      </c>
      <c r="B12" s="12"/>
      <c r="C12" s="12"/>
      <c r="D12" s="12"/>
      <c r="E12" s="12"/>
      <c r="F12" s="12"/>
      <c r="G12" s="12"/>
      <c r="H12" s="12"/>
      <c r="I12" s="12"/>
      <c r="J12" s="12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tabSelected="1" zoomScale="80" zoomScaleNormal="80" workbookViewId="0">
      <selection activeCell="B8" sqref="B8"/>
    </sheetView>
  </sheetViews>
  <sheetFormatPr defaultRowHeight="15"/>
  <cols>
    <col min="1" max="1" width="38" customWidth="1"/>
    <col min="2" max="2" width="55" customWidth="1"/>
  </cols>
  <sheetData>
    <row r="1" spans="1:2" ht="42.75" customHeight="1">
      <c r="A1" s="8" t="s">
        <v>44</v>
      </c>
      <c r="B1" s="9" t="s">
        <v>45</v>
      </c>
    </row>
    <row r="2" spans="1:2" ht="42.75" customHeight="1">
      <c r="A2" s="8" t="s">
        <v>46</v>
      </c>
      <c r="B2" s="9" t="s">
        <v>47</v>
      </c>
    </row>
    <row r="3" spans="1:2" ht="42.75" customHeight="1">
      <c r="A3" s="8" t="s">
        <v>48</v>
      </c>
      <c r="B3" s="9" t="s">
        <v>49</v>
      </c>
    </row>
    <row r="4" spans="1:2" ht="42.75" customHeight="1">
      <c r="A4" s="8" t="s">
        <v>50</v>
      </c>
      <c r="B4" s="9" t="s">
        <v>51</v>
      </c>
    </row>
    <row r="5" spans="1:2" ht="42.75" customHeight="1">
      <c r="A5" s="8" t="s">
        <v>52</v>
      </c>
      <c r="B5" s="9" t="s">
        <v>53</v>
      </c>
    </row>
    <row r="6" spans="1:2" ht="42.75" customHeight="1">
      <c r="A6" s="8" t="s">
        <v>54</v>
      </c>
      <c r="B6" s="9" t="s">
        <v>55</v>
      </c>
    </row>
    <row r="7" spans="1:2" ht="42.75" customHeight="1">
      <c r="A7" s="8" t="s">
        <v>56</v>
      </c>
      <c r="B7" s="9" t="s">
        <v>69</v>
      </c>
    </row>
    <row r="8" spans="1:2" ht="42.75" customHeight="1">
      <c r="A8" s="8" t="s">
        <v>57</v>
      </c>
      <c r="B8" s="9" t="s">
        <v>68</v>
      </c>
    </row>
    <row r="9" spans="1:2" ht="42.75" customHeight="1">
      <c r="A9" s="8" t="s">
        <v>58</v>
      </c>
      <c r="B9" s="9" t="s">
        <v>59</v>
      </c>
    </row>
    <row r="10" spans="1:2" ht="42.75" customHeight="1">
      <c r="A10" s="10" t="s">
        <v>60</v>
      </c>
      <c r="B10" s="9" t="s">
        <v>61</v>
      </c>
    </row>
    <row r="11" spans="1:2" ht="42.75" customHeight="1">
      <c r="A11" s="8" t="s">
        <v>62</v>
      </c>
      <c r="B11" s="11" t="s">
        <v>63</v>
      </c>
    </row>
    <row r="12" spans="1:2" ht="42.75" customHeight="1">
      <c r="A12" s="8" t="s">
        <v>64</v>
      </c>
      <c r="B12" s="11" t="s">
        <v>65</v>
      </c>
    </row>
    <row r="13" spans="1:2" ht="180.75" customHeight="1">
      <c r="A13" s="8" t="s">
        <v>66</v>
      </c>
      <c r="B13" s="9" t="s">
        <v>67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T31"/>
  <sheetViews>
    <sheetView workbookViewId="0">
      <selection activeCell="S27" sqref="S27"/>
    </sheetView>
  </sheetViews>
  <sheetFormatPr defaultRowHeight="15"/>
  <cols>
    <col min="1" max="1" width="6.85546875" customWidth="1"/>
    <col min="2" max="2" width="24.28515625" customWidth="1"/>
    <col min="3" max="17" width="7.42578125" customWidth="1"/>
    <col min="18" max="19" width="10.28515625" customWidth="1"/>
    <col min="20" max="20" width="11.140625" customWidth="1"/>
  </cols>
  <sheetData>
    <row r="1" spans="2:20" ht="19.5" customHeight="1"/>
    <row r="2" spans="2:20" ht="19.5" customHeight="1"/>
    <row r="3" spans="2:20" ht="19.5" customHeight="1"/>
    <row r="4" spans="2:20" ht="19.5" customHeight="1"/>
    <row r="5" spans="2:20" ht="19.5" customHeight="1"/>
    <row r="6" spans="2:20" ht="19.5" customHeight="1"/>
    <row r="7" spans="2:20" ht="19.5" customHeight="1"/>
    <row r="8" spans="2:20" ht="19.5" customHeight="1"/>
    <row r="9" spans="2:20" ht="52.5" customHeight="1">
      <c r="B9" s="17" t="s">
        <v>39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8" t="s">
        <v>38</v>
      </c>
    </row>
    <row r="10" spans="2:20">
      <c r="B10" s="1" t="s">
        <v>0</v>
      </c>
      <c r="C10" s="1" t="s">
        <v>17</v>
      </c>
      <c r="D10" s="1" t="s">
        <v>18</v>
      </c>
      <c r="E10" s="1" t="s">
        <v>19</v>
      </c>
      <c r="F10" s="1" t="s">
        <v>20</v>
      </c>
      <c r="G10" s="1" t="s">
        <v>21</v>
      </c>
      <c r="H10" s="1" t="s">
        <v>22</v>
      </c>
      <c r="I10" s="1" t="s">
        <v>23</v>
      </c>
      <c r="J10" s="1" t="s">
        <v>24</v>
      </c>
      <c r="K10" s="1" t="s">
        <v>25</v>
      </c>
      <c r="L10" s="1" t="s">
        <v>26</v>
      </c>
      <c r="M10" s="1" t="s">
        <v>27</v>
      </c>
      <c r="N10" s="1" t="s">
        <v>28</v>
      </c>
      <c r="O10" s="1" t="s">
        <v>29</v>
      </c>
      <c r="P10" s="1" t="s">
        <v>30</v>
      </c>
      <c r="Q10" s="1" t="s">
        <v>31</v>
      </c>
      <c r="R10" s="1" t="s">
        <v>32</v>
      </c>
      <c r="S10" s="1" t="s">
        <v>33</v>
      </c>
      <c r="T10" s="18"/>
    </row>
    <row r="11" spans="2:20">
      <c r="B11" s="1" t="s">
        <v>7</v>
      </c>
      <c r="C11" s="4"/>
      <c r="D11" s="4">
        <v>4021</v>
      </c>
      <c r="E11" s="4"/>
      <c r="F11" s="4">
        <v>4064</v>
      </c>
      <c r="G11" s="4"/>
      <c r="H11" s="4">
        <v>4050</v>
      </c>
      <c r="I11" s="4">
        <v>4530</v>
      </c>
      <c r="J11" s="4">
        <v>4854</v>
      </c>
      <c r="K11" s="4"/>
      <c r="L11" s="4">
        <v>4265</v>
      </c>
      <c r="M11" s="4"/>
      <c r="N11" s="4">
        <v>4410</v>
      </c>
      <c r="O11" s="4"/>
      <c r="P11" s="4">
        <v>4367</v>
      </c>
      <c r="Q11" s="4"/>
      <c r="R11" s="7"/>
      <c r="S11" s="2"/>
      <c r="T11" s="2"/>
    </row>
    <row r="12" spans="2:20">
      <c r="B12" s="1" t="s">
        <v>14</v>
      </c>
      <c r="C12" s="4">
        <v>2569</v>
      </c>
      <c r="D12" s="4"/>
      <c r="E12" s="4">
        <v>2807</v>
      </c>
      <c r="F12" s="4"/>
      <c r="G12" s="4">
        <v>2210</v>
      </c>
      <c r="H12" s="4">
        <v>2771</v>
      </c>
      <c r="I12" s="4"/>
      <c r="J12" s="4"/>
      <c r="K12" s="4">
        <v>2919</v>
      </c>
      <c r="L12" s="4">
        <v>2734</v>
      </c>
      <c r="M12" s="4"/>
      <c r="N12" s="4">
        <v>3150</v>
      </c>
      <c r="O12" s="4">
        <v>2477</v>
      </c>
      <c r="P12" s="4"/>
      <c r="Q12" s="4"/>
      <c r="R12" s="7"/>
      <c r="S12" s="2"/>
      <c r="T12" s="2"/>
    </row>
    <row r="13" spans="2:20">
      <c r="B13" s="1" t="s">
        <v>4</v>
      </c>
      <c r="C13" s="4"/>
      <c r="D13" s="4">
        <v>5973</v>
      </c>
      <c r="E13" s="4"/>
      <c r="F13" s="4">
        <v>6682</v>
      </c>
      <c r="G13" s="4"/>
      <c r="H13" s="4">
        <v>6287</v>
      </c>
      <c r="I13" s="4">
        <v>6285</v>
      </c>
      <c r="J13" s="4">
        <v>5851</v>
      </c>
      <c r="K13" s="4"/>
      <c r="L13" s="4">
        <v>6207</v>
      </c>
      <c r="M13" s="4"/>
      <c r="N13" s="4">
        <v>5744</v>
      </c>
      <c r="O13" s="4"/>
      <c r="P13" s="4">
        <v>6344</v>
      </c>
      <c r="Q13" s="4"/>
      <c r="R13" s="7"/>
      <c r="S13" s="2"/>
      <c r="T13" s="2"/>
    </row>
    <row r="14" spans="2:20">
      <c r="B14" s="1" t="s">
        <v>16</v>
      </c>
      <c r="C14" s="4">
        <v>2387</v>
      </c>
      <c r="D14" s="4"/>
      <c r="E14" s="4">
        <v>2364</v>
      </c>
      <c r="F14" s="4"/>
      <c r="G14" s="4">
        <v>2769</v>
      </c>
      <c r="H14" s="4">
        <v>3051</v>
      </c>
      <c r="I14" s="4"/>
      <c r="J14" s="4">
        <v>2134</v>
      </c>
      <c r="K14" s="4">
        <v>2799</v>
      </c>
      <c r="L14" s="4">
        <v>2509</v>
      </c>
      <c r="M14" s="4">
        <v>2496</v>
      </c>
      <c r="N14" s="4"/>
      <c r="O14" s="4"/>
      <c r="P14" s="4"/>
      <c r="Q14" s="4"/>
      <c r="R14" s="7"/>
      <c r="S14" s="2"/>
      <c r="T14" s="2"/>
    </row>
    <row r="15" spans="2:20">
      <c r="B15" s="1" t="s">
        <v>15</v>
      </c>
      <c r="C15" s="4"/>
      <c r="D15" s="4">
        <v>2469</v>
      </c>
      <c r="E15" s="4"/>
      <c r="F15" s="4">
        <v>3193</v>
      </c>
      <c r="G15" s="4"/>
      <c r="H15" s="4"/>
      <c r="I15" s="4">
        <v>2742</v>
      </c>
      <c r="J15" s="4">
        <v>3008</v>
      </c>
      <c r="K15" s="4">
        <v>3062</v>
      </c>
      <c r="L15" s="4">
        <v>2957</v>
      </c>
      <c r="M15" s="4">
        <v>2237</v>
      </c>
      <c r="N15" s="4">
        <v>2403</v>
      </c>
      <c r="O15" s="4"/>
      <c r="P15" s="4"/>
      <c r="Q15" s="4"/>
      <c r="R15" s="7"/>
      <c r="S15" s="2"/>
      <c r="T15" s="2"/>
    </row>
    <row r="16" spans="2:20">
      <c r="B16" s="1" t="s">
        <v>2</v>
      </c>
      <c r="C16" s="4">
        <v>6426</v>
      </c>
      <c r="D16" s="4"/>
      <c r="E16" s="4">
        <v>5887</v>
      </c>
      <c r="F16" s="4"/>
      <c r="G16" s="4">
        <v>6124</v>
      </c>
      <c r="H16" s="4"/>
      <c r="I16" s="4">
        <v>6344</v>
      </c>
      <c r="J16" s="4"/>
      <c r="K16" s="4">
        <v>5792</v>
      </c>
      <c r="L16" s="4">
        <v>6929</v>
      </c>
      <c r="M16" s="4"/>
      <c r="N16" s="4">
        <v>7172</v>
      </c>
      <c r="O16" s="4"/>
      <c r="P16" s="4"/>
      <c r="Q16" s="4"/>
      <c r="R16" s="7"/>
      <c r="S16" s="2"/>
      <c r="T16" s="2"/>
    </row>
    <row r="17" spans="2:20">
      <c r="B17" s="1" t="s">
        <v>8</v>
      </c>
      <c r="C17" s="4"/>
      <c r="D17" s="4">
        <v>3930</v>
      </c>
      <c r="E17" s="4"/>
      <c r="F17" s="4">
        <v>4147</v>
      </c>
      <c r="G17" s="4"/>
      <c r="H17" s="4"/>
      <c r="I17" s="4"/>
      <c r="J17" s="4">
        <v>4123</v>
      </c>
      <c r="K17" s="4">
        <v>4122</v>
      </c>
      <c r="L17" s="4">
        <v>4217</v>
      </c>
      <c r="M17" s="4"/>
      <c r="N17" s="4"/>
      <c r="O17" s="4"/>
      <c r="P17" s="4">
        <v>4291</v>
      </c>
      <c r="Q17" s="4">
        <v>4202</v>
      </c>
      <c r="R17" s="7"/>
      <c r="S17" s="2"/>
      <c r="T17" s="2"/>
    </row>
    <row r="18" spans="2:20">
      <c r="B18" s="1" t="s">
        <v>12</v>
      </c>
      <c r="C18" s="4">
        <v>3826</v>
      </c>
      <c r="D18" s="4"/>
      <c r="E18" s="4">
        <v>3447</v>
      </c>
      <c r="F18" s="4"/>
      <c r="G18" s="4">
        <v>3853</v>
      </c>
      <c r="H18" s="4"/>
      <c r="I18" s="4"/>
      <c r="J18" s="4"/>
      <c r="K18" s="4"/>
      <c r="L18" s="4">
        <v>3979</v>
      </c>
      <c r="M18" s="4"/>
      <c r="N18" s="4">
        <v>3687</v>
      </c>
      <c r="O18" s="4">
        <v>3626</v>
      </c>
      <c r="P18" s="4">
        <v>3944</v>
      </c>
      <c r="Q18" s="4">
        <v>3669</v>
      </c>
      <c r="R18" s="7"/>
      <c r="S18" s="2"/>
      <c r="T18" s="2"/>
    </row>
    <row r="19" spans="2:20">
      <c r="B19" s="1" t="s">
        <v>1</v>
      </c>
      <c r="C19" s="4"/>
      <c r="D19" s="4">
        <v>7234</v>
      </c>
      <c r="E19" s="4"/>
      <c r="F19" s="4">
        <v>7247</v>
      </c>
      <c r="G19" s="4"/>
      <c r="H19" s="4">
        <v>7402</v>
      </c>
      <c r="I19" s="4">
        <v>8238</v>
      </c>
      <c r="J19" s="4">
        <v>7847</v>
      </c>
      <c r="K19" s="4"/>
      <c r="L19" s="4"/>
      <c r="M19" s="4">
        <v>8027</v>
      </c>
      <c r="N19" s="4"/>
      <c r="O19" s="4"/>
      <c r="P19" s="4"/>
      <c r="Q19" s="4">
        <v>6924</v>
      </c>
      <c r="R19" s="7"/>
      <c r="S19" s="2"/>
      <c r="T19" s="2"/>
    </row>
    <row r="20" spans="2:20">
      <c r="B20" s="1" t="s">
        <v>9</v>
      </c>
      <c r="C20" s="4">
        <v>4226</v>
      </c>
      <c r="D20" s="4"/>
      <c r="E20" s="4">
        <v>4526</v>
      </c>
      <c r="F20" s="4"/>
      <c r="G20" s="4">
        <v>4422</v>
      </c>
      <c r="H20" s="4"/>
      <c r="I20" s="4">
        <v>4223</v>
      </c>
      <c r="J20" s="4"/>
      <c r="K20" s="4"/>
      <c r="L20" s="4"/>
      <c r="M20" s="4">
        <v>4248</v>
      </c>
      <c r="N20" s="4"/>
      <c r="O20" s="4">
        <v>4266</v>
      </c>
      <c r="P20" s="4"/>
      <c r="Q20" s="4">
        <v>4720</v>
      </c>
      <c r="R20" s="7"/>
      <c r="S20" s="2"/>
      <c r="T20" s="2"/>
    </row>
    <row r="21" spans="2:20">
      <c r="B21" s="1" t="s">
        <v>13</v>
      </c>
      <c r="C21" s="4"/>
      <c r="D21" s="4">
        <v>3951</v>
      </c>
      <c r="E21" s="4"/>
      <c r="F21" s="4">
        <v>4141</v>
      </c>
      <c r="G21" s="4"/>
      <c r="H21" s="4">
        <v>4098</v>
      </c>
      <c r="I21" s="4">
        <v>4197</v>
      </c>
      <c r="J21" s="4"/>
      <c r="K21" s="4">
        <v>4102</v>
      </c>
      <c r="L21" s="4"/>
      <c r="M21" s="4">
        <v>3581</v>
      </c>
      <c r="N21" s="4"/>
      <c r="O21" s="4">
        <v>4067</v>
      </c>
      <c r="P21" s="4"/>
      <c r="Q21" s="4"/>
      <c r="R21" s="7"/>
      <c r="S21" s="2"/>
      <c r="T21" s="2"/>
    </row>
    <row r="22" spans="2:20">
      <c r="B22" s="1" t="s">
        <v>10</v>
      </c>
      <c r="C22" s="4">
        <v>3636</v>
      </c>
      <c r="D22" s="4"/>
      <c r="E22" s="4">
        <v>4327</v>
      </c>
      <c r="F22" s="4"/>
      <c r="G22" s="4">
        <v>4021</v>
      </c>
      <c r="H22" s="4">
        <v>3419</v>
      </c>
      <c r="I22" s="4"/>
      <c r="J22" s="4"/>
      <c r="K22" s="4"/>
      <c r="L22" s="4"/>
      <c r="M22" s="4"/>
      <c r="N22" s="4"/>
      <c r="O22" s="4">
        <v>4322</v>
      </c>
      <c r="P22" s="4">
        <v>3715</v>
      </c>
      <c r="Q22" s="4">
        <v>4228</v>
      </c>
      <c r="R22" s="7"/>
      <c r="S22" s="2"/>
      <c r="T22" s="2"/>
    </row>
    <row r="23" spans="2:20">
      <c r="B23" s="1" t="s">
        <v>11</v>
      </c>
      <c r="C23" s="4"/>
      <c r="D23" s="4">
        <v>3959</v>
      </c>
      <c r="E23" s="4"/>
      <c r="F23" s="4">
        <v>4182</v>
      </c>
      <c r="G23" s="4"/>
      <c r="H23" s="4"/>
      <c r="I23" s="4"/>
      <c r="J23" s="4">
        <v>3660</v>
      </c>
      <c r="K23" s="4"/>
      <c r="L23" s="4"/>
      <c r="M23" s="4">
        <v>4148</v>
      </c>
      <c r="N23" s="4"/>
      <c r="O23" s="4">
        <v>3538</v>
      </c>
      <c r="P23" s="4">
        <v>3912</v>
      </c>
      <c r="Q23" s="4">
        <v>3638</v>
      </c>
      <c r="R23" s="7"/>
      <c r="S23" s="2"/>
      <c r="T23" s="2"/>
    </row>
    <row r="24" spans="2:20">
      <c r="B24" s="1" t="s">
        <v>5</v>
      </c>
      <c r="C24" s="4">
        <v>5545</v>
      </c>
      <c r="D24" s="4"/>
      <c r="E24" s="4">
        <v>5034</v>
      </c>
      <c r="F24" s="4"/>
      <c r="G24" s="4">
        <v>4772</v>
      </c>
      <c r="H24" s="4"/>
      <c r="I24" s="4"/>
      <c r="J24" s="4"/>
      <c r="K24" s="4"/>
      <c r="L24" s="4"/>
      <c r="M24" s="4">
        <v>5281</v>
      </c>
      <c r="N24" s="4"/>
      <c r="O24" s="4">
        <v>5566</v>
      </c>
      <c r="P24" s="4">
        <v>5513</v>
      </c>
      <c r="Q24" s="4">
        <v>4912</v>
      </c>
      <c r="R24" s="7"/>
      <c r="S24" s="2"/>
      <c r="T24" s="2"/>
    </row>
    <row r="25" spans="2:20">
      <c r="B25" s="1" t="s">
        <v>3</v>
      </c>
      <c r="C25" s="4"/>
      <c r="D25" s="4">
        <v>6264</v>
      </c>
      <c r="E25" s="4"/>
      <c r="F25" s="4">
        <v>5473</v>
      </c>
      <c r="G25" s="4"/>
      <c r="H25" s="4">
        <v>5895</v>
      </c>
      <c r="I25" s="4"/>
      <c r="J25" s="4"/>
      <c r="K25" s="4">
        <v>5569</v>
      </c>
      <c r="L25" s="4"/>
      <c r="M25" s="4"/>
      <c r="N25" s="4">
        <v>5822</v>
      </c>
      <c r="O25" s="4">
        <v>5481</v>
      </c>
      <c r="P25" s="4">
        <v>5985</v>
      </c>
      <c r="Q25" s="4">
        <v>6193</v>
      </c>
      <c r="R25" s="7"/>
      <c r="S25" s="2"/>
      <c r="T25" s="2"/>
    </row>
    <row r="26" spans="2:20">
      <c r="B26" s="1" t="s">
        <v>6</v>
      </c>
      <c r="C26" s="4">
        <v>5312</v>
      </c>
      <c r="D26" s="4"/>
      <c r="E26" s="4">
        <v>5296</v>
      </c>
      <c r="F26" s="4"/>
      <c r="G26" s="4">
        <v>5599</v>
      </c>
      <c r="H26" s="4"/>
      <c r="I26" s="4">
        <v>5396</v>
      </c>
      <c r="J26" s="4">
        <v>5001</v>
      </c>
      <c r="K26" s="4">
        <v>5021</v>
      </c>
      <c r="L26" s="4"/>
      <c r="M26" s="4">
        <v>5018</v>
      </c>
      <c r="N26" s="4">
        <v>5374</v>
      </c>
      <c r="O26" s="4"/>
      <c r="P26" s="4"/>
      <c r="Q26" s="4"/>
      <c r="R26" s="7"/>
      <c r="S26" s="2"/>
      <c r="T26" s="2"/>
    </row>
    <row r="27" spans="2:20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2:20">
      <c r="B28" s="1" t="s">
        <v>34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2:20">
      <c r="B29" s="1" t="s">
        <v>35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2:20">
      <c r="B30" s="1" t="s">
        <v>36</v>
      </c>
      <c r="C30" s="2"/>
    </row>
    <row r="31" spans="2:20">
      <c r="B31" s="1" t="s">
        <v>37</v>
      </c>
      <c r="C31" s="2"/>
    </row>
  </sheetData>
  <mergeCells count="2">
    <mergeCell ref="B9:S9"/>
    <mergeCell ref="T9:T1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T31"/>
  <sheetViews>
    <sheetView workbookViewId="0">
      <selection activeCell="B7" sqref="B7"/>
    </sheetView>
  </sheetViews>
  <sheetFormatPr defaultRowHeight="15"/>
  <cols>
    <col min="1" max="1" width="6.85546875" customWidth="1"/>
    <col min="2" max="2" width="24.28515625" customWidth="1"/>
    <col min="3" max="17" width="7.42578125" customWidth="1"/>
    <col min="18" max="19" width="10.28515625" customWidth="1"/>
    <col min="20" max="20" width="11.140625" customWidth="1"/>
  </cols>
  <sheetData>
    <row r="1" spans="2:20" ht="19.5" customHeight="1"/>
    <row r="2" spans="2:20" ht="19.5" customHeight="1"/>
    <row r="3" spans="2:20" ht="19.5" customHeight="1"/>
    <row r="4" spans="2:20" ht="19.5" customHeight="1"/>
    <row r="5" spans="2:20" ht="19.5" customHeight="1"/>
    <row r="6" spans="2:20" ht="19.5" customHeight="1"/>
    <row r="7" spans="2:20" ht="19.5" customHeight="1"/>
    <row r="8" spans="2:20" ht="19.5" customHeight="1"/>
    <row r="9" spans="2:20" ht="52.5" customHeight="1">
      <c r="B9" s="17" t="s">
        <v>39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8" t="s">
        <v>38</v>
      </c>
    </row>
    <row r="10" spans="2:20">
      <c r="B10" s="1" t="s">
        <v>0</v>
      </c>
      <c r="C10" s="1" t="s">
        <v>17</v>
      </c>
      <c r="D10" s="1" t="s">
        <v>18</v>
      </c>
      <c r="E10" s="1" t="s">
        <v>19</v>
      </c>
      <c r="F10" s="1" t="s">
        <v>20</v>
      </c>
      <c r="G10" s="1" t="s">
        <v>21</v>
      </c>
      <c r="H10" s="1" t="s">
        <v>22</v>
      </c>
      <c r="I10" s="1" t="s">
        <v>23</v>
      </c>
      <c r="J10" s="1" t="s">
        <v>24</v>
      </c>
      <c r="K10" s="1" t="s">
        <v>25</v>
      </c>
      <c r="L10" s="1" t="s">
        <v>26</v>
      </c>
      <c r="M10" s="1" t="s">
        <v>27</v>
      </c>
      <c r="N10" s="1" t="s">
        <v>28</v>
      </c>
      <c r="O10" s="1" t="s">
        <v>29</v>
      </c>
      <c r="P10" s="1" t="s">
        <v>30</v>
      </c>
      <c r="Q10" s="1" t="s">
        <v>31</v>
      </c>
      <c r="R10" s="1" t="s">
        <v>32</v>
      </c>
      <c r="S10" s="1" t="s">
        <v>33</v>
      </c>
      <c r="T10" s="18"/>
    </row>
    <row r="11" spans="2:20">
      <c r="B11" s="1" t="s">
        <v>7</v>
      </c>
      <c r="C11" s="4"/>
      <c r="D11" s="4">
        <v>4021</v>
      </c>
      <c r="E11" s="4"/>
      <c r="F11" s="4">
        <v>4064</v>
      </c>
      <c r="G11" s="4"/>
      <c r="H11" s="4">
        <v>4050</v>
      </c>
      <c r="I11" s="4">
        <v>4530</v>
      </c>
      <c r="J11" s="4">
        <v>4854</v>
      </c>
      <c r="K11" s="4"/>
      <c r="L11" s="4">
        <v>4265</v>
      </c>
      <c r="M11" s="4"/>
      <c r="N11" s="4">
        <v>4410</v>
      </c>
      <c r="O11" s="4"/>
      <c r="P11" s="4">
        <v>4367</v>
      </c>
      <c r="Q11" s="4"/>
      <c r="R11" s="6">
        <f>SUM(C11:Q11)</f>
        <v>34561</v>
      </c>
      <c r="S11" s="2">
        <f>AVERAGE(C11:Q11)</f>
        <v>4320.125</v>
      </c>
      <c r="T11" s="2">
        <f>COUNT(C11:Q11)</f>
        <v>8</v>
      </c>
    </row>
    <row r="12" spans="2:20">
      <c r="B12" s="1" t="s">
        <v>14</v>
      </c>
      <c r="C12" s="4">
        <v>2569</v>
      </c>
      <c r="D12" s="4"/>
      <c r="E12" s="4">
        <v>2807</v>
      </c>
      <c r="F12" s="4"/>
      <c r="G12" s="4">
        <v>2210</v>
      </c>
      <c r="H12" s="4">
        <v>2771</v>
      </c>
      <c r="I12" s="4"/>
      <c r="J12" s="4"/>
      <c r="K12" s="4">
        <v>2919</v>
      </c>
      <c r="L12" s="4">
        <v>2734</v>
      </c>
      <c r="M12" s="4"/>
      <c r="N12" s="4">
        <v>3150</v>
      </c>
      <c r="O12" s="4">
        <v>2477</v>
      </c>
      <c r="P12" s="4"/>
      <c r="Q12" s="4"/>
      <c r="R12" s="6">
        <f t="shared" ref="R12:R26" si="0">SUM(C12:Q12)</f>
        <v>21637</v>
      </c>
      <c r="S12" s="2">
        <f t="shared" ref="S12:S26" si="1">AVERAGE(C12:Q12)</f>
        <v>2704.625</v>
      </c>
      <c r="T12" s="2">
        <f t="shared" ref="T12:T26" si="2">COUNT(C12:Q12)</f>
        <v>8</v>
      </c>
    </row>
    <row r="13" spans="2:20">
      <c r="B13" s="1" t="s">
        <v>4</v>
      </c>
      <c r="C13" s="4"/>
      <c r="D13" s="4">
        <v>5973</v>
      </c>
      <c r="E13" s="4"/>
      <c r="F13" s="4">
        <v>6682</v>
      </c>
      <c r="G13" s="4"/>
      <c r="H13" s="4">
        <v>6287</v>
      </c>
      <c r="I13" s="4">
        <v>6285</v>
      </c>
      <c r="J13" s="4">
        <v>5851</v>
      </c>
      <c r="K13" s="4"/>
      <c r="L13" s="4">
        <v>6207</v>
      </c>
      <c r="M13" s="4"/>
      <c r="N13" s="4">
        <v>5744</v>
      </c>
      <c r="O13" s="4"/>
      <c r="P13" s="4">
        <v>6344</v>
      </c>
      <c r="Q13" s="4"/>
      <c r="R13" s="6">
        <f t="shared" si="0"/>
        <v>49373</v>
      </c>
      <c r="S13" s="2">
        <f t="shared" si="1"/>
        <v>6171.625</v>
      </c>
      <c r="T13" s="2">
        <f t="shared" si="2"/>
        <v>8</v>
      </c>
    </row>
    <row r="14" spans="2:20">
      <c r="B14" s="1" t="s">
        <v>16</v>
      </c>
      <c r="C14" s="4">
        <v>2387</v>
      </c>
      <c r="D14" s="4"/>
      <c r="E14" s="4">
        <v>2364</v>
      </c>
      <c r="F14" s="4"/>
      <c r="G14" s="4">
        <v>2769</v>
      </c>
      <c r="H14" s="4">
        <v>3051</v>
      </c>
      <c r="I14" s="4"/>
      <c r="J14" s="4">
        <v>2134</v>
      </c>
      <c r="K14" s="4">
        <v>2799</v>
      </c>
      <c r="L14" s="4">
        <v>2509</v>
      </c>
      <c r="M14" s="4">
        <v>2496</v>
      </c>
      <c r="N14" s="4"/>
      <c r="O14" s="4"/>
      <c r="P14" s="4"/>
      <c r="Q14" s="4"/>
      <c r="R14" s="6">
        <f t="shared" si="0"/>
        <v>20509</v>
      </c>
      <c r="S14" s="2">
        <f t="shared" si="1"/>
        <v>2563.625</v>
      </c>
      <c r="T14" s="2">
        <f t="shared" si="2"/>
        <v>8</v>
      </c>
    </row>
    <row r="15" spans="2:20">
      <c r="B15" s="1" t="s">
        <v>15</v>
      </c>
      <c r="C15" s="4"/>
      <c r="D15" s="4">
        <v>2469</v>
      </c>
      <c r="E15" s="4"/>
      <c r="F15" s="4">
        <v>3193</v>
      </c>
      <c r="G15" s="4"/>
      <c r="H15" s="4"/>
      <c r="I15" s="4">
        <v>2742</v>
      </c>
      <c r="J15" s="4">
        <v>3008</v>
      </c>
      <c r="K15" s="4">
        <v>3062</v>
      </c>
      <c r="L15" s="4">
        <v>2957</v>
      </c>
      <c r="M15" s="4">
        <v>2237</v>
      </c>
      <c r="N15" s="4">
        <v>2403</v>
      </c>
      <c r="O15" s="4"/>
      <c r="P15" s="4"/>
      <c r="Q15" s="4"/>
      <c r="R15" s="6">
        <f t="shared" si="0"/>
        <v>22071</v>
      </c>
      <c r="S15" s="2">
        <f t="shared" si="1"/>
        <v>2758.875</v>
      </c>
      <c r="T15" s="2">
        <f t="shared" si="2"/>
        <v>8</v>
      </c>
    </row>
    <row r="16" spans="2:20">
      <c r="B16" s="1" t="s">
        <v>2</v>
      </c>
      <c r="C16" s="4">
        <v>6426</v>
      </c>
      <c r="D16" s="4"/>
      <c r="E16" s="4">
        <v>5887</v>
      </c>
      <c r="F16" s="4"/>
      <c r="G16" s="4">
        <v>6124</v>
      </c>
      <c r="H16" s="4"/>
      <c r="I16" s="4">
        <v>6344</v>
      </c>
      <c r="J16" s="4"/>
      <c r="K16" s="4">
        <v>5792</v>
      </c>
      <c r="L16" s="4">
        <v>6929</v>
      </c>
      <c r="M16" s="4"/>
      <c r="N16" s="4">
        <v>7172</v>
      </c>
      <c r="O16" s="4"/>
      <c r="P16" s="4"/>
      <c r="Q16" s="4"/>
      <c r="R16" s="6">
        <f t="shared" si="0"/>
        <v>44674</v>
      </c>
      <c r="S16" s="2">
        <f t="shared" si="1"/>
        <v>6382</v>
      </c>
      <c r="T16" s="2">
        <f t="shared" si="2"/>
        <v>7</v>
      </c>
    </row>
    <row r="17" spans="2:20">
      <c r="B17" s="1" t="s">
        <v>8</v>
      </c>
      <c r="C17" s="4"/>
      <c r="D17" s="4">
        <v>3930</v>
      </c>
      <c r="E17" s="4"/>
      <c r="F17" s="4">
        <v>4147</v>
      </c>
      <c r="G17" s="4"/>
      <c r="H17" s="4"/>
      <c r="I17" s="4"/>
      <c r="J17" s="4">
        <v>4123</v>
      </c>
      <c r="K17" s="4">
        <v>4122</v>
      </c>
      <c r="L17" s="4">
        <v>4217</v>
      </c>
      <c r="M17" s="4"/>
      <c r="N17" s="4"/>
      <c r="O17" s="4"/>
      <c r="P17" s="4">
        <v>4291</v>
      </c>
      <c r="Q17" s="4">
        <v>4202</v>
      </c>
      <c r="R17" s="6">
        <f t="shared" si="0"/>
        <v>29032</v>
      </c>
      <c r="S17" s="2">
        <f t="shared" si="1"/>
        <v>4147.4285714285716</v>
      </c>
      <c r="T17" s="2">
        <f t="shared" si="2"/>
        <v>7</v>
      </c>
    </row>
    <row r="18" spans="2:20">
      <c r="B18" s="1" t="s">
        <v>12</v>
      </c>
      <c r="C18" s="4">
        <v>3826</v>
      </c>
      <c r="D18" s="4"/>
      <c r="E18" s="4">
        <v>3447</v>
      </c>
      <c r="F18" s="4"/>
      <c r="G18" s="4">
        <v>3853</v>
      </c>
      <c r="H18" s="4"/>
      <c r="I18" s="4"/>
      <c r="J18" s="4"/>
      <c r="K18" s="4"/>
      <c r="L18" s="4">
        <v>3979</v>
      </c>
      <c r="M18" s="4"/>
      <c r="N18" s="4">
        <v>3687</v>
      </c>
      <c r="O18" s="4">
        <v>3626</v>
      </c>
      <c r="P18" s="4">
        <v>3944</v>
      </c>
      <c r="Q18" s="4">
        <v>3669</v>
      </c>
      <c r="R18" s="6">
        <f t="shared" si="0"/>
        <v>30031</v>
      </c>
      <c r="S18" s="2">
        <f t="shared" si="1"/>
        <v>3753.875</v>
      </c>
      <c r="T18" s="2">
        <f t="shared" si="2"/>
        <v>8</v>
      </c>
    </row>
    <row r="19" spans="2:20">
      <c r="B19" s="1" t="s">
        <v>1</v>
      </c>
      <c r="C19" s="4"/>
      <c r="D19" s="4">
        <v>7234</v>
      </c>
      <c r="E19" s="4"/>
      <c r="F19" s="4">
        <v>7247</v>
      </c>
      <c r="G19" s="4"/>
      <c r="H19" s="4">
        <v>7402</v>
      </c>
      <c r="I19" s="4">
        <v>8238</v>
      </c>
      <c r="J19" s="4">
        <v>7847</v>
      </c>
      <c r="K19" s="4"/>
      <c r="L19" s="4"/>
      <c r="M19" s="4">
        <v>8027</v>
      </c>
      <c r="N19" s="4"/>
      <c r="O19" s="4"/>
      <c r="P19" s="4"/>
      <c r="Q19" s="4">
        <v>6924</v>
      </c>
      <c r="R19" s="6">
        <f t="shared" si="0"/>
        <v>52919</v>
      </c>
      <c r="S19" s="2">
        <f t="shared" si="1"/>
        <v>7559.8571428571431</v>
      </c>
      <c r="T19" s="2">
        <f t="shared" si="2"/>
        <v>7</v>
      </c>
    </row>
    <row r="20" spans="2:20">
      <c r="B20" s="1" t="s">
        <v>9</v>
      </c>
      <c r="C20" s="4">
        <v>4226</v>
      </c>
      <c r="D20" s="4"/>
      <c r="E20" s="4">
        <v>4526</v>
      </c>
      <c r="F20" s="4"/>
      <c r="G20" s="4">
        <v>4422</v>
      </c>
      <c r="H20" s="4"/>
      <c r="I20" s="4">
        <v>4223</v>
      </c>
      <c r="J20" s="4"/>
      <c r="K20" s="4"/>
      <c r="L20" s="4"/>
      <c r="M20" s="4">
        <v>4248</v>
      </c>
      <c r="N20" s="4"/>
      <c r="O20" s="4">
        <v>4266</v>
      </c>
      <c r="P20" s="4"/>
      <c r="Q20" s="4">
        <v>4720</v>
      </c>
      <c r="R20" s="6">
        <f t="shared" si="0"/>
        <v>30631</v>
      </c>
      <c r="S20" s="2">
        <f t="shared" si="1"/>
        <v>4375.8571428571431</v>
      </c>
      <c r="T20" s="2">
        <f t="shared" si="2"/>
        <v>7</v>
      </c>
    </row>
    <row r="21" spans="2:20">
      <c r="B21" s="1" t="s">
        <v>13</v>
      </c>
      <c r="C21" s="4"/>
      <c r="D21" s="4">
        <v>3951</v>
      </c>
      <c r="E21" s="4"/>
      <c r="F21" s="4">
        <v>4141</v>
      </c>
      <c r="G21" s="4"/>
      <c r="H21" s="4">
        <v>4098</v>
      </c>
      <c r="I21" s="4">
        <v>4197</v>
      </c>
      <c r="J21" s="4"/>
      <c r="K21" s="4">
        <v>4102</v>
      </c>
      <c r="L21" s="4"/>
      <c r="M21" s="4">
        <v>3581</v>
      </c>
      <c r="N21" s="4"/>
      <c r="O21" s="4">
        <v>4067</v>
      </c>
      <c r="P21" s="4"/>
      <c r="Q21" s="4"/>
      <c r="R21" s="6">
        <f t="shared" si="0"/>
        <v>28137</v>
      </c>
      <c r="S21" s="2">
        <f t="shared" si="1"/>
        <v>4019.5714285714284</v>
      </c>
      <c r="T21" s="2">
        <f t="shared" si="2"/>
        <v>7</v>
      </c>
    </row>
    <row r="22" spans="2:20">
      <c r="B22" s="1" t="s">
        <v>10</v>
      </c>
      <c r="C22" s="4">
        <v>3636</v>
      </c>
      <c r="D22" s="4"/>
      <c r="E22" s="4">
        <v>4327</v>
      </c>
      <c r="F22" s="4"/>
      <c r="G22" s="4">
        <v>4021</v>
      </c>
      <c r="H22" s="4">
        <v>3419</v>
      </c>
      <c r="I22" s="4"/>
      <c r="J22" s="4"/>
      <c r="K22" s="4"/>
      <c r="L22" s="4"/>
      <c r="M22" s="4"/>
      <c r="N22" s="4"/>
      <c r="O22" s="4">
        <v>4322</v>
      </c>
      <c r="P22" s="4">
        <v>3715</v>
      </c>
      <c r="Q22" s="4">
        <v>4228</v>
      </c>
      <c r="R22" s="6">
        <f t="shared" si="0"/>
        <v>27668</v>
      </c>
      <c r="S22" s="2">
        <f t="shared" si="1"/>
        <v>3952.5714285714284</v>
      </c>
      <c r="T22" s="2">
        <f t="shared" si="2"/>
        <v>7</v>
      </c>
    </row>
    <row r="23" spans="2:20">
      <c r="B23" s="1" t="s">
        <v>11</v>
      </c>
      <c r="C23" s="4"/>
      <c r="D23" s="4">
        <v>3959</v>
      </c>
      <c r="E23" s="4"/>
      <c r="F23" s="4">
        <v>4182</v>
      </c>
      <c r="G23" s="4"/>
      <c r="H23" s="4"/>
      <c r="I23" s="4"/>
      <c r="J23" s="4">
        <v>3660</v>
      </c>
      <c r="K23" s="4"/>
      <c r="L23" s="4"/>
      <c r="M23" s="4">
        <v>4148</v>
      </c>
      <c r="N23" s="4"/>
      <c r="O23" s="4">
        <v>3538</v>
      </c>
      <c r="P23" s="4">
        <v>3912</v>
      </c>
      <c r="Q23" s="4">
        <v>3638</v>
      </c>
      <c r="R23" s="6">
        <f t="shared" si="0"/>
        <v>27037</v>
      </c>
      <c r="S23" s="2">
        <f t="shared" si="1"/>
        <v>3862.4285714285716</v>
      </c>
      <c r="T23" s="2">
        <f t="shared" si="2"/>
        <v>7</v>
      </c>
    </row>
    <row r="24" spans="2:20">
      <c r="B24" s="1" t="s">
        <v>5</v>
      </c>
      <c r="C24" s="4">
        <v>5545</v>
      </c>
      <c r="D24" s="4"/>
      <c r="E24" s="4">
        <v>5034</v>
      </c>
      <c r="F24" s="4"/>
      <c r="G24" s="4">
        <v>4772</v>
      </c>
      <c r="H24" s="4"/>
      <c r="I24" s="4"/>
      <c r="J24" s="4"/>
      <c r="K24" s="4"/>
      <c r="L24" s="4"/>
      <c r="M24" s="4">
        <v>5281</v>
      </c>
      <c r="N24" s="4"/>
      <c r="O24" s="4">
        <v>5566</v>
      </c>
      <c r="P24" s="4">
        <v>5513</v>
      </c>
      <c r="Q24" s="4">
        <v>4912</v>
      </c>
      <c r="R24" s="6">
        <f t="shared" si="0"/>
        <v>36623</v>
      </c>
      <c r="S24" s="2">
        <f t="shared" si="1"/>
        <v>5231.8571428571431</v>
      </c>
      <c r="T24" s="2">
        <f t="shared" si="2"/>
        <v>7</v>
      </c>
    </row>
    <row r="25" spans="2:20">
      <c r="B25" s="1" t="s">
        <v>3</v>
      </c>
      <c r="C25" s="4"/>
      <c r="D25" s="4">
        <v>6264</v>
      </c>
      <c r="E25" s="4"/>
      <c r="F25" s="4">
        <v>5473</v>
      </c>
      <c r="G25" s="4"/>
      <c r="H25" s="4">
        <v>5895</v>
      </c>
      <c r="I25" s="4"/>
      <c r="J25" s="4"/>
      <c r="K25" s="4">
        <v>5569</v>
      </c>
      <c r="L25" s="4"/>
      <c r="M25" s="4"/>
      <c r="N25" s="4">
        <v>5822</v>
      </c>
      <c r="O25" s="4">
        <v>5481</v>
      </c>
      <c r="P25" s="4">
        <v>5985</v>
      </c>
      <c r="Q25" s="4">
        <v>6193</v>
      </c>
      <c r="R25" s="6">
        <f t="shared" si="0"/>
        <v>46682</v>
      </c>
      <c r="S25" s="2">
        <f t="shared" si="1"/>
        <v>5835.25</v>
      </c>
      <c r="T25" s="2">
        <f t="shared" si="2"/>
        <v>8</v>
      </c>
    </row>
    <row r="26" spans="2:20">
      <c r="B26" s="1" t="s">
        <v>6</v>
      </c>
      <c r="C26" s="4">
        <v>5312</v>
      </c>
      <c r="D26" s="4"/>
      <c r="E26" s="4">
        <v>5296</v>
      </c>
      <c r="F26" s="4"/>
      <c r="G26" s="4">
        <v>5599</v>
      </c>
      <c r="H26" s="4"/>
      <c r="I26" s="4">
        <v>5396</v>
      </c>
      <c r="J26" s="4">
        <v>5001</v>
      </c>
      <c r="K26" s="4">
        <v>5021</v>
      </c>
      <c r="L26" s="4"/>
      <c r="M26" s="4">
        <v>5018</v>
      </c>
      <c r="N26" s="4">
        <v>5374</v>
      </c>
      <c r="O26" s="4"/>
      <c r="P26" s="4"/>
      <c r="Q26" s="4"/>
      <c r="R26" s="6">
        <f t="shared" si="0"/>
        <v>42017</v>
      </c>
      <c r="S26" s="2">
        <f t="shared" si="1"/>
        <v>5252.125</v>
      </c>
      <c r="T26" s="2">
        <f t="shared" si="2"/>
        <v>8</v>
      </c>
    </row>
    <row r="27" spans="2:20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2:20">
      <c r="B28" s="1" t="s">
        <v>34</v>
      </c>
      <c r="C28" s="5">
        <f>MIN(C11:C26)</f>
        <v>2387</v>
      </c>
      <c r="D28" s="5">
        <f t="shared" ref="D28:Q28" si="3">MIN(D11:D26)</f>
        <v>2469</v>
      </c>
      <c r="E28" s="5">
        <f t="shared" si="3"/>
        <v>2364</v>
      </c>
      <c r="F28" s="5">
        <f t="shared" si="3"/>
        <v>3193</v>
      </c>
      <c r="G28" s="5">
        <f t="shared" si="3"/>
        <v>2210</v>
      </c>
      <c r="H28" s="5">
        <f t="shared" si="3"/>
        <v>2771</v>
      </c>
      <c r="I28" s="5">
        <f t="shared" si="3"/>
        <v>2742</v>
      </c>
      <c r="J28" s="5">
        <f t="shared" si="3"/>
        <v>2134</v>
      </c>
      <c r="K28" s="5">
        <f t="shared" si="3"/>
        <v>2799</v>
      </c>
      <c r="L28" s="5">
        <f t="shared" si="3"/>
        <v>2509</v>
      </c>
      <c r="M28" s="5">
        <f t="shared" si="3"/>
        <v>2237</v>
      </c>
      <c r="N28" s="5">
        <f t="shared" si="3"/>
        <v>2403</v>
      </c>
      <c r="O28" s="5">
        <f t="shared" si="3"/>
        <v>2477</v>
      </c>
      <c r="P28" s="5">
        <f t="shared" si="3"/>
        <v>3715</v>
      </c>
      <c r="Q28" s="5">
        <f t="shared" si="3"/>
        <v>3638</v>
      </c>
    </row>
    <row r="29" spans="2:20">
      <c r="B29" s="1" t="s">
        <v>35</v>
      </c>
      <c r="C29" s="5">
        <f>MAX(C11:C26)</f>
        <v>6426</v>
      </c>
      <c r="D29" s="5">
        <f t="shared" ref="D29:Q29" si="4">MAX(D11:D26)</f>
        <v>7234</v>
      </c>
      <c r="E29" s="5">
        <f t="shared" si="4"/>
        <v>5887</v>
      </c>
      <c r="F29" s="5">
        <f t="shared" si="4"/>
        <v>7247</v>
      </c>
      <c r="G29" s="5">
        <f t="shared" si="4"/>
        <v>6124</v>
      </c>
      <c r="H29" s="5">
        <f t="shared" si="4"/>
        <v>7402</v>
      </c>
      <c r="I29" s="5">
        <f t="shared" si="4"/>
        <v>8238</v>
      </c>
      <c r="J29" s="5">
        <f t="shared" si="4"/>
        <v>7847</v>
      </c>
      <c r="K29" s="5">
        <f t="shared" si="4"/>
        <v>5792</v>
      </c>
      <c r="L29" s="5">
        <f t="shared" si="4"/>
        <v>6929</v>
      </c>
      <c r="M29" s="5">
        <f t="shared" si="4"/>
        <v>8027</v>
      </c>
      <c r="N29" s="5">
        <f t="shared" si="4"/>
        <v>7172</v>
      </c>
      <c r="O29" s="5">
        <f t="shared" si="4"/>
        <v>5566</v>
      </c>
      <c r="P29" s="5">
        <f t="shared" si="4"/>
        <v>6344</v>
      </c>
      <c r="Q29" s="5">
        <f t="shared" si="4"/>
        <v>6924</v>
      </c>
    </row>
    <row r="30" spans="2:20">
      <c r="B30" s="1" t="s">
        <v>36</v>
      </c>
      <c r="C30" s="2">
        <f>COUNTA(B11:B26)</f>
        <v>16</v>
      </c>
    </row>
    <row r="31" spans="2:20">
      <c r="B31" s="1" t="s">
        <v>37</v>
      </c>
      <c r="C31" s="2">
        <f>COUNT(C11:Q26)</f>
        <v>120</v>
      </c>
    </row>
  </sheetData>
  <mergeCells count="2">
    <mergeCell ref="B9:S9"/>
    <mergeCell ref="T9:T10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</vt:lpstr>
      <vt:lpstr>Strana 2 z 2</vt:lpstr>
      <vt:lpstr>Návštěvnost GL</vt:lpstr>
      <vt:lpstr>Řešení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Sedlák</dc:creator>
  <cp:lastModifiedBy>Zsedlakd</cp:lastModifiedBy>
  <dcterms:created xsi:type="dcterms:W3CDTF">2013-03-19T22:24:42Z</dcterms:created>
  <dcterms:modified xsi:type="dcterms:W3CDTF">2013-06-20T09:18:50Z</dcterms:modified>
</cp:coreProperties>
</file>