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120" yWindow="120" windowWidth="9420" windowHeight="4185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G67" i="1"/>
  <c r="I67"/>
  <c r="G68"/>
  <c r="I68"/>
  <c r="G69"/>
  <c r="I69"/>
  <c r="G70"/>
  <c r="I70"/>
  <c r="G71"/>
  <c r="I71"/>
  <c r="G72"/>
  <c r="I72"/>
  <c r="G73"/>
  <c r="I73"/>
  <c r="G74"/>
  <c r="I74"/>
  <c r="D77"/>
  <c r="E77"/>
  <c r="F77"/>
  <c r="G77"/>
  <c r="G78"/>
</calcChain>
</file>

<file path=xl/sharedStrings.xml><?xml version="1.0" encoding="utf-8"?>
<sst xmlns="http://schemas.openxmlformats.org/spreadsheetml/2006/main" count="51" uniqueCount="51">
  <si>
    <t>Vyhodnocení matematické olympiády</t>
  </si>
  <si>
    <t>Jméno</t>
  </si>
  <si>
    <t>Příjmení</t>
  </si>
  <si>
    <t>Karel</t>
  </si>
  <si>
    <t>Novák</t>
  </si>
  <si>
    <t>Martina</t>
  </si>
  <si>
    <t>Adamcová</t>
  </si>
  <si>
    <t>Radim</t>
  </si>
  <si>
    <t>Musil</t>
  </si>
  <si>
    <t>Petra</t>
  </si>
  <si>
    <t>Malá</t>
  </si>
  <si>
    <t>Andrea</t>
  </si>
  <si>
    <t>Bílá</t>
  </si>
  <si>
    <t>Horníček</t>
  </si>
  <si>
    <t>Martin</t>
  </si>
  <si>
    <t>Adam</t>
  </si>
  <si>
    <t>Klusák</t>
  </si>
  <si>
    <t>Vašek</t>
  </si>
  <si>
    <t>Rýpal</t>
  </si>
  <si>
    <t>Největší počet bodů</t>
  </si>
  <si>
    <t>Kolik studentů mělo více než 33 bodů?</t>
  </si>
  <si>
    <t>Slovní úloha</t>
  </si>
  <si>
    <t>Dosažené body</t>
  </si>
  <si>
    <t>Rovnice</t>
  </si>
  <si>
    <t>Geometrie</t>
  </si>
  <si>
    <t>Celkem bodů</t>
  </si>
  <si>
    <t>Vypiš příjmení, když Geo14</t>
  </si>
  <si>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</si>
  <si>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</si>
  <si>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Vzdělávací materiál</t>
    </r>
    <r>
      <rPr>
        <sz val="16"/>
        <rFont val="Times New Roman"/>
        <family val="1"/>
        <charset val="238"/>
      </rPr>
      <t>: Pracovní list – předloha pro žáky</t>
    </r>
  </si>
  <si>
    <r>
      <t>Určen pro</t>
    </r>
    <r>
      <rPr>
        <sz val="16"/>
        <rFont val="Times New Roman"/>
        <family val="1"/>
        <charset val="238"/>
      </rPr>
      <t>: 2.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</si>
  <si>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Vzdělávací oblast</t>
    </r>
    <r>
      <rPr>
        <sz val="16"/>
        <color rgb="FF000000"/>
        <rFont val="Times New Roman"/>
        <family val="1"/>
        <charset val="238"/>
      </rPr>
      <t>: Informační a komunikační technologie - Tabulkový procesor Excel</t>
    </r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</si>
  <si>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</si>
  <si>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</si>
  <si>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r>
      <t xml:space="preserve">Název učebního materiálu: </t>
    </r>
    <r>
      <rPr>
        <sz val="16"/>
        <rFont val="Times New Roman"/>
        <family val="1"/>
        <charset val="238"/>
      </rPr>
      <t>Kombinace operací - PL</t>
    </r>
  </si>
  <si>
    <r>
      <t xml:space="preserve">Metodické pokyny: </t>
    </r>
    <r>
      <rPr>
        <sz val="16"/>
        <rFont val="Times New Roman"/>
        <family val="1"/>
        <charset val="238"/>
      </rPr>
      <t xml:space="preserve">Předloha je promítnuta přes počítač připojený na dataprojektor  </t>
    </r>
  </si>
  <si>
    <t xml:space="preserve">a přes promítací plátno, aby byla vizuelně dostupná pro 15 žáků v učebně PC anebo </t>
  </si>
  <si>
    <t xml:space="preserve">formou papírové předlohy v počtu 15 ks pro každého žáka. </t>
  </si>
  <si>
    <t>Použité zdroje:</t>
  </si>
  <si>
    <t xml:space="preserve">Navrátil P.: 30 příkladů v Excelu. Praha: Computer Media, 2000. </t>
  </si>
  <si>
    <t>ISBN 80-902815-2-4</t>
  </si>
  <si>
    <t xml:space="preserve">Matúš Z.: Excel 2007-2010 v příkladech. Praha: Nakladatelství a </t>
  </si>
  <si>
    <t>vydavatelství Computer Media, s.r.o., 2011. ISBN 978-80-7402-073-5</t>
  </si>
  <si>
    <t xml:space="preserve">Stinton Craig, Dodge Mark: Mistrovství v Microsoft Office Excel </t>
  </si>
  <si>
    <t xml:space="preserve">2003. Brno: Vydavatelství a nakladatelství CP Books, a.s., 2005.  </t>
  </si>
  <si>
    <t>ISBN 80-251-0669-1</t>
  </si>
  <si>
    <r>
      <t>Anotace</t>
    </r>
    <r>
      <rPr>
        <sz val="16"/>
        <rFont val="Times New Roman"/>
        <family val="1"/>
        <charset val="238"/>
      </rPr>
      <t>: Vzdělávací materiál obsahuje</t>
    </r>
    <r>
      <rPr>
        <b/>
        <sz val="16"/>
        <rFont val="Times New Roman"/>
        <family val="1"/>
        <charset val="238"/>
      </rPr>
      <t xml:space="preserve"> </t>
    </r>
    <r>
      <rPr>
        <sz val="16"/>
        <rFont val="Times New Roman"/>
        <family val="1"/>
        <charset val="238"/>
      </rPr>
      <t>předlohu tabulky se základními daty,</t>
    </r>
  </si>
  <si>
    <t>na jejímž základě žáci vytvoří  postupně daný výsledek s použitím kombinace nástrojů -</t>
  </si>
  <si>
    <t xml:space="preserve"> -různé formátování záhlaví, funkci Countif, řazení dat v tabulce.</t>
  </si>
  <si>
    <r>
      <t xml:space="preserve">Klíčová slova: </t>
    </r>
    <r>
      <rPr>
        <sz val="16"/>
        <color theme="1"/>
        <rFont val="Times New Roman"/>
        <family val="1"/>
        <charset val="238"/>
      </rPr>
      <t>tabulka, řádek, sloupec, záhlaví, zarovnáni, ohraničení, data</t>
    </r>
  </si>
  <si>
    <r>
      <t>Datum vytvoření</t>
    </r>
    <r>
      <rPr>
        <sz val="16"/>
        <rFont val="Times New Roman"/>
        <family val="1"/>
        <charset val="238"/>
      </rPr>
      <t>: 8. 9. 2012</t>
    </r>
  </si>
</sst>
</file>

<file path=xl/styles.xml><?xml version="1.0" encoding="utf-8"?>
<styleSheet xmlns="http://schemas.openxmlformats.org/spreadsheetml/2006/main">
  <fonts count="13">
    <font>
      <sz val="10"/>
      <name val="Arial CE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sz val="24"/>
      <name val="Arial CE"/>
      <charset val="238"/>
    </font>
    <font>
      <b/>
      <sz val="24"/>
      <name val="Times New Roman"/>
      <family val="1"/>
      <charset val="238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u/>
      <sz val="10"/>
      <color theme="10"/>
      <name val="Arial CE"/>
      <charset val="238"/>
    </font>
    <font>
      <b/>
      <sz val="16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2" fillId="0" borderId="19" xfId="0" applyFont="1" applyBorder="1" applyAlignment="1">
      <alignment horizontal="center" textRotation="90"/>
    </xf>
    <xf numFmtId="0" fontId="2" fillId="0" borderId="12" xfId="0" applyFont="1" applyBorder="1" applyAlignment="1">
      <alignment horizontal="center" textRotation="90"/>
    </xf>
    <xf numFmtId="0" fontId="2" fillId="0" borderId="18" xfId="0" applyFont="1" applyBorder="1" applyAlignment="1">
      <alignment horizontal="center" textRotation="90"/>
    </xf>
    <xf numFmtId="0" fontId="3" fillId="0" borderId="7" xfId="0" applyFont="1" applyBorder="1"/>
    <xf numFmtId="0" fontId="0" fillId="0" borderId="11" xfId="0" applyBorder="1"/>
    <xf numFmtId="0" fontId="3" fillId="0" borderId="19" xfId="0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Continuous"/>
    </xf>
    <xf numFmtId="0" fontId="0" fillId="0" borderId="25" xfId="0" applyBorder="1" applyAlignment="1">
      <alignment horizontal="centerContinuous"/>
    </xf>
    <xf numFmtId="0" fontId="0" fillId="0" borderId="26" xfId="0" applyBorder="1" applyAlignment="1">
      <alignment horizontal="centerContinuous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6" fillId="0" borderId="0" xfId="0" applyFont="1"/>
    <xf numFmtId="0" fontId="11" fillId="0" borderId="0" xfId="1" applyFont="1"/>
    <xf numFmtId="0" fontId="9" fillId="0" borderId="0" xfId="0" applyFont="1" applyAlignment="1">
      <alignment horizontal="left" vertical="center" readingOrder="1"/>
    </xf>
    <xf numFmtId="0" fontId="9" fillId="0" borderId="0" xfId="0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65</xdr:row>
      <xdr:rowOff>876300</xdr:rowOff>
    </xdr:from>
    <xdr:to>
      <xdr:col>7</xdr:col>
      <xdr:colOff>542925</xdr:colOff>
      <xdr:row>73</xdr:row>
      <xdr:rowOff>161925</xdr:rowOff>
    </xdr:to>
    <xdr:sp macro="" textlink="">
      <xdr:nvSpPr>
        <xdr:cNvPr id="1032" name="AutoShape 4"/>
        <xdr:cNvSpPr>
          <a:spLocks noChangeArrowheads="1"/>
        </xdr:cNvSpPr>
      </xdr:nvSpPr>
      <xdr:spPr bwMode="auto">
        <a:xfrm>
          <a:off x="3752850" y="1600200"/>
          <a:ext cx="485775" cy="1304925"/>
        </a:xfrm>
        <a:prstGeom prst="downArrow">
          <a:avLst>
            <a:gd name="adj1" fmla="val 9806"/>
            <a:gd name="adj2" fmla="val 64707"/>
          </a:avLst>
        </a:prstGeom>
        <a:solidFill>
          <a:srgbClr val="FFFF00"/>
        </a:solidFill>
        <a:ln w="25400">
          <a:solidFill>
            <a:srgbClr val="00B050"/>
          </a:solidFill>
          <a:miter lim="800000"/>
          <a:headEnd/>
          <a:tailEnd/>
        </a:ln>
      </xdr:spPr>
    </xdr:sp>
    <xdr:clientData/>
  </xdr:twoCellAnchor>
  <xdr:twoCellAnchor editAs="oneCell">
    <xdr:from>
      <xdr:col>3</xdr:col>
      <xdr:colOff>9525</xdr:colOff>
      <xdr:row>22</xdr:row>
      <xdr:rowOff>114300</xdr:rowOff>
    </xdr:from>
    <xdr:to>
      <xdr:col>11</xdr:col>
      <xdr:colOff>373125</xdr:colOff>
      <xdr:row>27</xdr:row>
      <xdr:rowOff>111075</xdr:rowOff>
    </xdr:to>
    <xdr:pic>
      <xdr:nvPicPr>
        <xdr:cNvPr id="4" name="Obrázek 3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81225" y="4943475"/>
          <a:ext cx="4478400" cy="806400"/>
        </a:xfrm>
        <a:prstGeom prst="rect">
          <a:avLst/>
        </a:prstGeom>
      </xdr:spPr>
    </xdr:pic>
    <xdr:clientData/>
  </xdr:twoCellAnchor>
  <xdr:twoCellAnchor editAs="oneCell">
    <xdr:from>
      <xdr:col>2</xdr:col>
      <xdr:colOff>814387</xdr:colOff>
      <xdr:row>54</xdr:row>
      <xdr:rowOff>2381</xdr:rowOff>
    </xdr:from>
    <xdr:to>
      <xdr:col>11</xdr:col>
      <xdr:colOff>332643</xdr:colOff>
      <xdr:row>58</xdr:row>
      <xdr:rowOff>165844</xdr:rowOff>
    </xdr:to>
    <xdr:pic>
      <xdr:nvPicPr>
        <xdr:cNvPr id="5" name="Obrázek 4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35981" y="11170444"/>
          <a:ext cx="4471256" cy="830213"/>
        </a:xfrm>
        <a:prstGeom prst="rect">
          <a:avLst/>
        </a:prstGeom>
      </xdr:spPr>
    </xdr:pic>
    <xdr:clientData/>
  </xdr:twoCellAnchor>
  <xdr:twoCellAnchor editAs="oneCell">
    <xdr:from>
      <xdr:col>3</xdr:col>
      <xdr:colOff>35719</xdr:colOff>
      <xdr:row>83</xdr:row>
      <xdr:rowOff>130969</xdr:rowOff>
    </xdr:from>
    <xdr:to>
      <xdr:col>11</xdr:col>
      <xdr:colOff>399319</xdr:colOff>
      <xdr:row>88</xdr:row>
      <xdr:rowOff>127745</xdr:rowOff>
    </xdr:to>
    <xdr:pic>
      <xdr:nvPicPr>
        <xdr:cNvPr id="6" name="Obrázek 5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202657" y="17073563"/>
          <a:ext cx="4471256" cy="8302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114</xdr:row>
      <xdr:rowOff>147546</xdr:rowOff>
    </xdr:from>
    <xdr:to>
      <xdr:col>11</xdr:col>
      <xdr:colOff>380269</xdr:colOff>
      <xdr:row>119</xdr:row>
      <xdr:rowOff>120508</xdr:rowOff>
    </xdr:to>
    <xdr:pic>
      <xdr:nvPicPr>
        <xdr:cNvPr id="7" name="Obrázek 6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76463" y="23114702"/>
          <a:ext cx="4478400" cy="806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00"/>
  <sheetViews>
    <sheetView tabSelected="1" zoomScale="80" zoomScaleNormal="80" workbookViewId="0">
      <selection activeCell="B15" sqref="B15"/>
    </sheetView>
  </sheetViews>
  <sheetFormatPr defaultRowHeight="12.75"/>
  <cols>
    <col min="2" max="2" width="10.7109375" customWidth="1"/>
    <col min="3" max="3" width="12.7109375" customWidth="1"/>
    <col min="4" max="7" width="5.7109375" customWidth="1"/>
    <col min="9" max="9" width="11.42578125" customWidth="1"/>
  </cols>
  <sheetData>
    <row r="1" spans="2:2" ht="30">
      <c r="B1" s="34" t="s">
        <v>27</v>
      </c>
    </row>
    <row r="3" spans="2:2" ht="20.25">
      <c r="B3" s="35" t="s">
        <v>28</v>
      </c>
    </row>
    <row r="4" spans="2:2" ht="20.25">
      <c r="B4" s="35"/>
    </row>
    <row r="5" spans="2:2" ht="20.25">
      <c r="B5" s="35" t="s">
        <v>29</v>
      </c>
    </row>
    <row r="6" spans="2:2">
      <c r="B6" s="36"/>
    </row>
    <row r="7" spans="2:2" ht="20.25">
      <c r="B7" s="35" t="s">
        <v>30</v>
      </c>
    </row>
    <row r="9" spans="2:2" ht="20.25">
      <c r="B9" s="37" t="s">
        <v>31</v>
      </c>
    </row>
    <row r="10" spans="2:2" ht="20.25">
      <c r="B10" s="38"/>
    </row>
    <row r="11" spans="2:2" ht="20.25">
      <c r="B11" s="35" t="s">
        <v>34</v>
      </c>
    </row>
    <row r="13" spans="2:2" ht="20.25">
      <c r="B13" s="35" t="s">
        <v>32</v>
      </c>
    </row>
    <row r="14" spans="2:2" ht="20.25">
      <c r="B14" s="39" t="s">
        <v>33</v>
      </c>
    </row>
    <row r="15" spans="2:2" ht="20.25">
      <c r="B15" s="40" t="s">
        <v>50</v>
      </c>
    </row>
    <row r="16" spans="2:2" ht="20.25">
      <c r="B16" s="40"/>
    </row>
    <row r="31" spans="2:2" ht="20.25">
      <c r="B31" s="41" t="s">
        <v>49</v>
      </c>
    </row>
    <row r="33" spans="2:2" ht="20.25">
      <c r="B33" s="40" t="s">
        <v>46</v>
      </c>
    </row>
    <row r="34" spans="2:2" ht="20.25">
      <c r="B34" s="39" t="s">
        <v>47</v>
      </c>
    </row>
    <row r="35" spans="2:2" ht="20.25">
      <c r="B35" s="39" t="s">
        <v>48</v>
      </c>
    </row>
    <row r="36" spans="2:2" ht="20.25">
      <c r="B36" s="39"/>
    </row>
    <row r="37" spans="2:2" ht="20.25">
      <c r="B37" s="40" t="s">
        <v>35</v>
      </c>
    </row>
    <row r="38" spans="2:2" ht="20.25">
      <c r="B38" s="39" t="s">
        <v>36</v>
      </c>
    </row>
    <row r="39" spans="2:2" ht="20.25">
      <c r="B39" s="38" t="s">
        <v>37</v>
      </c>
    </row>
    <row r="64" spans="2:2" ht="30.75" thickBot="1">
      <c r="B64" s="33" t="s">
        <v>0</v>
      </c>
    </row>
    <row r="65" spans="2:9" ht="13.5" thickBot="1">
      <c r="D65" s="30" t="s">
        <v>22</v>
      </c>
      <c r="E65" s="31"/>
      <c r="F65" s="31"/>
      <c r="G65" s="32"/>
    </row>
    <row r="66" spans="2:9" ht="69.75" thickBot="1">
      <c r="B66" s="6" t="s">
        <v>1</v>
      </c>
      <c r="C66" s="7" t="s">
        <v>2</v>
      </c>
      <c r="D66" s="20" t="s">
        <v>21</v>
      </c>
      <c r="E66" s="21" t="s">
        <v>23</v>
      </c>
      <c r="F66" s="21" t="s">
        <v>24</v>
      </c>
      <c r="G66" s="22" t="s">
        <v>25</v>
      </c>
      <c r="I66" s="29" t="s">
        <v>26</v>
      </c>
    </row>
    <row r="67" spans="2:9">
      <c r="B67" s="8" t="s">
        <v>15</v>
      </c>
      <c r="C67" s="12" t="s">
        <v>16</v>
      </c>
      <c r="D67" s="4">
        <v>9</v>
      </c>
      <c r="E67" s="3">
        <v>6</v>
      </c>
      <c r="F67" s="14">
        <v>14</v>
      </c>
      <c r="G67" s="17">
        <f t="shared" ref="G67:G74" si="0">SUM(D67:F67)</f>
        <v>29</v>
      </c>
      <c r="I67" s="28" t="str">
        <f>IF(F67=14,C67,"nevyhovuje")</f>
        <v>Klusák</v>
      </c>
    </row>
    <row r="68" spans="2:9">
      <c r="B68" s="9" t="s">
        <v>3</v>
      </c>
      <c r="C68" s="1" t="s">
        <v>4</v>
      </c>
      <c r="D68" s="5">
        <v>10</v>
      </c>
      <c r="E68" s="2">
        <v>7</v>
      </c>
      <c r="F68" s="15">
        <v>13</v>
      </c>
      <c r="G68" s="18">
        <f>SUM(D68:F68)</f>
        <v>30</v>
      </c>
      <c r="I68" s="26" t="str">
        <f t="shared" ref="I68:I74" si="1">IF(F68=14,C68,"nevyhovuje")</f>
        <v>nevyhovuje</v>
      </c>
    </row>
    <row r="69" spans="2:9">
      <c r="B69" s="9" t="s">
        <v>7</v>
      </c>
      <c r="C69" s="1" t="s">
        <v>8</v>
      </c>
      <c r="D69" s="5">
        <v>12</v>
      </c>
      <c r="E69" s="2">
        <v>8</v>
      </c>
      <c r="F69" s="15">
        <v>10</v>
      </c>
      <c r="G69" s="18">
        <f t="shared" si="0"/>
        <v>30</v>
      </c>
      <c r="I69" s="26" t="str">
        <f t="shared" si="1"/>
        <v>nevyhovuje</v>
      </c>
    </row>
    <row r="70" spans="2:9">
      <c r="B70" s="9" t="s">
        <v>17</v>
      </c>
      <c r="C70" s="1" t="s">
        <v>18</v>
      </c>
      <c r="D70" s="5">
        <v>12</v>
      </c>
      <c r="E70" s="2">
        <v>4</v>
      </c>
      <c r="F70" s="15">
        <v>14</v>
      </c>
      <c r="G70" s="18">
        <f t="shared" si="0"/>
        <v>30</v>
      </c>
      <c r="I70" s="26" t="str">
        <f t="shared" si="1"/>
        <v>Rýpal</v>
      </c>
    </row>
    <row r="71" spans="2:9">
      <c r="B71" s="9" t="s">
        <v>9</v>
      </c>
      <c r="C71" s="1" t="s">
        <v>10</v>
      </c>
      <c r="D71" s="5">
        <v>11</v>
      </c>
      <c r="E71" s="2">
        <v>6</v>
      </c>
      <c r="F71" s="15">
        <v>14</v>
      </c>
      <c r="G71" s="18">
        <f t="shared" si="0"/>
        <v>31</v>
      </c>
      <c r="I71" s="26" t="str">
        <f t="shared" si="1"/>
        <v>Malá</v>
      </c>
    </row>
    <row r="72" spans="2:9">
      <c r="B72" s="9" t="s">
        <v>14</v>
      </c>
      <c r="C72" s="1" t="s">
        <v>13</v>
      </c>
      <c r="D72" s="5">
        <v>16</v>
      </c>
      <c r="E72" s="2">
        <v>6</v>
      </c>
      <c r="F72" s="15">
        <v>11</v>
      </c>
      <c r="G72" s="18">
        <f t="shared" si="0"/>
        <v>33</v>
      </c>
      <c r="I72" s="26" t="str">
        <f t="shared" si="1"/>
        <v>nevyhovuje</v>
      </c>
    </row>
    <row r="73" spans="2:9">
      <c r="B73" s="9" t="s">
        <v>11</v>
      </c>
      <c r="C73" s="1" t="s">
        <v>12</v>
      </c>
      <c r="D73" s="5">
        <v>14</v>
      </c>
      <c r="E73" s="2">
        <v>8</v>
      </c>
      <c r="F73" s="15">
        <v>12</v>
      </c>
      <c r="G73" s="18">
        <f t="shared" si="0"/>
        <v>34</v>
      </c>
      <c r="I73" s="26" t="str">
        <f t="shared" si="1"/>
        <v>nevyhovuje</v>
      </c>
    </row>
    <row r="74" spans="2:9" ht="13.5" thickBot="1">
      <c r="B74" s="10" t="s">
        <v>5</v>
      </c>
      <c r="C74" s="11" t="s">
        <v>6</v>
      </c>
      <c r="D74" s="13">
        <v>15</v>
      </c>
      <c r="E74" s="13">
        <v>7</v>
      </c>
      <c r="F74" s="16">
        <v>14</v>
      </c>
      <c r="G74" s="19">
        <f t="shared" si="0"/>
        <v>36</v>
      </c>
      <c r="I74" s="27" t="str">
        <f t="shared" si="1"/>
        <v>Adamcová</v>
      </c>
    </row>
    <row r="76" spans="2:9" ht="13.5" thickBot="1"/>
    <row r="77" spans="2:9">
      <c r="B77" s="23" t="s">
        <v>19</v>
      </c>
      <c r="C77" s="24"/>
      <c r="D77" s="24">
        <f>MAX(D67:D74)</f>
        <v>16</v>
      </c>
      <c r="E77" s="24">
        <f>MAX(E67:E74)</f>
        <v>8</v>
      </c>
      <c r="F77" s="24">
        <f>MAX(F67:F74)</f>
        <v>14</v>
      </c>
      <c r="G77" s="17">
        <f>MAX(G67:G74)</f>
        <v>36</v>
      </c>
    </row>
    <row r="78" spans="2:9" ht="13.5" thickBot="1">
      <c r="B78" s="25" t="s">
        <v>20</v>
      </c>
      <c r="C78" s="13"/>
      <c r="D78" s="13"/>
      <c r="E78" s="13"/>
      <c r="F78" s="13"/>
      <c r="G78" s="19">
        <f>COUNTIF(G67:G74,"&gt;33")</f>
        <v>2</v>
      </c>
    </row>
    <row r="90" spans="2:2" ht="20.25">
      <c r="B90" s="35" t="s">
        <v>38</v>
      </c>
    </row>
    <row r="92" spans="2:2" ht="20.25">
      <c r="B92" s="42" t="s">
        <v>39</v>
      </c>
    </row>
    <row r="93" spans="2:2" ht="20.25">
      <c r="B93" s="42" t="s">
        <v>40</v>
      </c>
    </row>
    <row r="94" spans="2:2" ht="20.25">
      <c r="B94" s="39"/>
    </row>
    <row r="95" spans="2:2" ht="20.25">
      <c r="B95" s="43" t="s">
        <v>41</v>
      </c>
    </row>
    <row r="96" spans="2:2" ht="20.25">
      <c r="B96" s="42" t="s">
        <v>42</v>
      </c>
    </row>
    <row r="98" spans="2:2" ht="20.25">
      <c r="B98" s="43" t="s">
        <v>43</v>
      </c>
    </row>
    <row r="99" spans="2:2" ht="20.25">
      <c r="B99" s="43" t="s">
        <v>44</v>
      </c>
    </row>
    <row r="100" spans="2:2" ht="20.25">
      <c r="B100" s="43" t="s">
        <v>45</v>
      </c>
    </row>
  </sheetData>
  <phoneticPr fontId="0" type="noConversion"/>
  <hyperlinks>
    <hyperlink ref="B31" r:id="rId1" display="http://dum.rvp.cz/vyhledavani/vyhledavani.html?e15=Microsoft"/>
  </hyperlinks>
  <pageMargins left="0.78740157499999996" right="0.78740157499999996" top="0.984251969" bottom="0.984251969" header="0.4921259845" footer="0.4921259845"/>
  <pageSetup paperSize="9" orientation="landscape" horizontalDpi="180" verticalDpi="180" r:id="rId2"/>
  <headerFooter alignWithMargins="0">
    <oddHeader>&amp;CReg.č. projektu: CZ.1.07/1.5.00/34.0627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Ing.Martinková Šárka</dc:creator>
  <cp:lastModifiedBy>stepan.bartos</cp:lastModifiedBy>
  <cp:lastPrinted>2012-11-26T11:44:32Z</cp:lastPrinted>
  <dcterms:created xsi:type="dcterms:W3CDTF">2001-09-08T13:22:54Z</dcterms:created>
  <dcterms:modified xsi:type="dcterms:W3CDTF">2013-06-20T07:32:57Z</dcterms:modified>
</cp:coreProperties>
</file>