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480" yWindow="120" windowWidth="17055" windowHeight="7875"/>
  </bookViews>
  <sheets>
    <sheet name="úvod" sheetId="4" r:id="rId1"/>
    <sheet name="předloha výpočty" sheetId="13" r:id="rId2"/>
    <sheet name="předloha spotřeba" sheetId="14" r:id="rId3"/>
    <sheet name="předloha brigáda" sheetId="15" r:id="rId4"/>
  </sheets>
  <calcPr calcId="145621"/>
</workbook>
</file>

<file path=xl/calcChain.xml><?xml version="1.0" encoding="utf-8"?>
<calcChain xmlns="http://schemas.openxmlformats.org/spreadsheetml/2006/main">
  <c r="D7" i="14" l="1"/>
  <c r="D6" i="14"/>
  <c r="D5" i="14"/>
  <c r="D4" i="14"/>
  <c r="K27" i="13"/>
  <c r="J27" i="13"/>
  <c r="I27" i="13"/>
  <c r="H27" i="13"/>
  <c r="G27" i="13"/>
  <c r="F27" i="13"/>
  <c r="E27" i="13"/>
  <c r="D27" i="13"/>
  <c r="C27" i="13"/>
  <c r="B27" i="13"/>
  <c r="K26" i="13"/>
  <c r="J26" i="13"/>
  <c r="I26" i="13"/>
  <c r="H26" i="13"/>
  <c r="G26" i="13"/>
  <c r="F26" i="13"/>
  <c r="E26" i="13"/>
  <c r="D26" i="13"/>
  <c r="C26" i="13"/>
  <c r="B26" i="13"/>
  <c r="K25" i="13"/>
  <c r="J25" i="13"/>
  <c r="I25" i="13"/>
  <c r="H25" i="13"/>
  <c r="G25" i="13"/>
  <c r="F25" i="13"/>
  <c r="E25" i="13"/>
  <c r="D25" i="13"/>
  <c r="C25" i="13"/>
  <c r="B25" i="13"/>
  <c r="K24" i="13"/>
  <c r="J24" i="13"/>
  <c r="I24" i="13"/>
  <c r="H24" i="13"/>
  <c r="G24" i="13"/>
  <c r="F24" i="13"/>
  <c r="E24" i="13"/>
  <c r="D24" i="13"/>
  <c r="C24" i="13"/>
  <c r="B24" i="13"/>
  <c r="K23" i="13"/>
  <c r="J23" i="13"/>
  <c r="I23" i="13"/>
  <c r="H23" i="13"/>
  <c r="G23" i="13"/>
  <c r="F23" i="13"/>
  <c r="E23" i="13"/>
  <c r="D23" i="13"/>
  <c r="C23" i="13"/>
  <c r="B23" i="13"/>
  <c r="K22" i="13"/>
  <c r="J22" i="13"/>
  <c r="I22" i="13"/>
  <c r="H22" i="13"/>
  <c r="G22" i="13"/>
  <c r="F22" i="13"/>
  <c r="E22" i="13"/>
  <c r="D22" i="13"/>
  <c r="C22" i="13"/>
  <c r="B22" i="13"/>
  <c r="K21" i="13"/>
  <c r="J21" i="13"/>
  <c r="I21" i="13"/>
  <c r="H21" i="13"/>
  <c r="G21" i="13"/>
  <c r="F21" i="13"/>
  <c r="E21" i="13"/>
  <c r="D21" i="13"/>
  <c r="C21" i="13"/>
  <c r="B21" i="13"/>
  <c r="K20" i="13"/>
  <c r="J20" i="13"/>
  <c r="I20" i="13"/>
  <c r="H20" i="13"/>
  <c r="G20" i="13"/>
  <c r="F20" i="13"/>
  <c r="E20" i="13"/>
  <c r="D20" i="13"/>
  <c r="C20" i="13"/>
  <c r="B20" i="13"/>
  <c r="K19" i="13"/>
  <c r="J19" i="13"/>
  <c r="I19" i="13"/>
  <c r="H19" i="13"/>
  <c r="G19" i="13"/>
  <c r="F19" i="13"/>
  <c r="E19" i="13"/>
  <c r="D19" i="13"/>
  <c r="C19" i="13"/>
  <c r="B19" i="13"/>
  <c r="K18" i="13"/>
  <c r="J18" i="13"/>
  <c r="I18" i="13"/>
  <c r="H18" i="13"/>
  <c r="G18" i="13"/>
  <c r="F18" i="13"/>
  <c r="E18" i="13"/>
  <c r="D18" i="13"/>
  <c r="C18" i="13"/>
  <c r="B18" i="13"/>
  <c r="K17" i="13"/>
  <c r="J17" i="13"/>
  <c r="I17" i="13"/>
  <c r="H17" i="13"/>
  <c r="G17" i="13"/>
  <c r="F17" i="13"/>
  <c r="E17" i="13"/>
  <c r="D17" i="13"/>
  <c r="C17" i="13"/>
  <c r="B17" i="13"/>
  <c r="K16" i="13"/>
  <c r="J16" i="13"/>
  <c r="I16" i="13"/>
  <c r="H16" i="13"/>
  <c r="G16" i="13"/>
  <c r="F16" i="13"/>
  <c r="E16" i="13"/>
  <c r="D16" i="13"/>
  <c r="C16" i="13"/>
  <c r="B16" i="13"/>
  <c r="K15" i="13"/>
  <c r="J15" i="13"/>
  <c r="I15" i="13"/>
  <c r="H15" i="13"/>
  <c r="G15" i="13"/>
  <c r="F15" i="13"/>
  <c r="E15" i="13"/>
  <c r="D15" i="13"/>
  <c r="C15" i="13"/>
  <c r="B15" i="13"/>
  <c r="K14" i="13"/>
  <c r="J14" i="13"/>
  <c r="I14" i="13"/>
  <c r="H14" i="13"/>
  <c r="G14" i="13"/>
  <c r="F14" i="13"/>
  <c r="E14" i="13"/>
  <c r="D14" i="13"/>
  <c r="C14" i="13"/>
  <c r="B14" i="13"/>
  <c r="K13" i="13"/>
  <c r="J13" i="13"/>
  <c r="I13" i="13"/>
  <c r="H13" i="13"/>
  <c r="G13" i="13"/>
  <c r="F13" i="13"/>
  <c r="E13" i="13"/>
  <c r="D13" i="13"/>
  <c r="C13" i="13"/>
  <c r="B13" i="13"/>
  <c r="K12" i="13"/>
  <c r="J12" i="13"/>
  <c r="I12" i="13"/>
  <c r="H12" i="13"/>
  <c r="G12" i="13"/>
  <c r="F12" i="13"/>
  <c r="E12" i="13"/>
  <c r="D12" i="13"/>
  <c r="C12" i="13"/>
  <c r="B12" i="13"/>
  <c r="K11" i="13"/>
  <c r="J11" i="13"/>
  <c r="I11" i="13"/>
  <c r="H11" i="13"/>
  <c r="G11" i="13"/>
  <c r="F11" i="13"/>
  <c r="E11" i="13"/>
  <c r="D11" i="13"/>
  <c r="C11" i="13"/>
  <c r="B11" i="13"/>
  <c r="K10" i="13"/>
  <c r="J10" i="13"/>
  <c r="I10" i="13"/>
  <c r="H10" i="13"/>
  <c r="G10" i="13"/>
  <c r="F10" i="13"/>
  <c r="E10" i="13"/>
  <c r="D10" i="13"/>
  <c r="C10" i="13"/>
  <c r="B10" i="13"/>
  <c r="K9" i="13"/>
  <c r="J9" i="13"/>
  <c r="I9" i="13"/>
  <c r="H9" i="13"/>
  <c r="G9" i="13"/>
  <c r="F9" i="13"/>
  <c r="E9" i="13"/>
  <c r="D9" i="13"/>
  <c r="C9" i="13"/>
  <c r="B9" i="13"/>
  <c r="K8" i="13"/>
  <c r="J8" i="13"/>
  <c r="I8" i="13"/>
  <c r="H8" i="13"/>
  <c r="G8" i="13"/>
  <c r="F8" i="13"/>
  <c r="E8" i="13"/>
  <c r="D8" i="13"/>
  <c r="C8" i="13"/>
  <c r="B8" i="13"/>
</calcChain>
</file>

<file path=xl/sharedStrings.xml><?xml version="1.0" encoding="utf-8"?>
<sst xmlns="http://schemas.openxmlformats.org/spreadsheetml/2006/main" count="81" uniqueCount="80">
  <si>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</si>
  <si>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</si>
  <si>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</si>
  <si>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</si>
  <si>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</si>
  <si>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</si>
  <si>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</si>
  <si>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</si>
  <si>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</si>
  <si>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</si>
  <si>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</si>
  <si>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</si>
  <si>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</si>
  <si>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</si>
  <si>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</si>
  <si>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</si>
  <si>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</si>
  <si>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</si>
  <si>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</si>
  <si>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</si>
  <si>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</si>
  <si>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</si>
  <si>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</si>
  <si>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</si>
  <si>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Formátování buňky - ohraničení buňky</t>
  </si>
  <si>
    <t>Kopírování řady, kopírování vzorce</t>
  </si>
  <si>
    <t>Úkol:</t>
  </si>
  <si>
    <t>Sestavení vzorce, absolutní a relativní odkazování</t>
  </si>
  <si>
    <t>Listy PŘEDLOHA mají žáci k dispozici v papírové podobě nebo jsou jim promítány dataprojektorem na plátno.</t>
  </si>
  <si>
    <t>Výpočty</t>
  </si>
  <si>
    <t>X</t>
  </si>
  <si>
    <t>Y</t>
  </si>
  <si>
    <t>Data</t>
  </si>
  <si>
    <t>Data * X</t>
  </si>
  <si>
    <t>Data * Y</t>
  </si>
  <si>
    <t>Data - X</t>
  </si>
  <si>
    <t>Data - Y</t>
  </si>
  <si>
    <t>X - Data</t>
  </si>
  <si>
    <t>Y - Data</t>
  </si>
  <si>
    <t>Data / X</t>
  </si>
  <si>
    <t>Data / Y</t>
  </si>
  <si>
    <t>X / Data</t>
  </si>
  <si>
    <t>Y / Data</t>
  </si>
  <si>
    <t>Proplacení brigády</t>
  </si>
  <si>
    <t>cena za hodinu</t>
  </si>
  <si>
    <t>Jméno</t>
  </si>
  <si>
    <t>Počet hodin</t>
  </si>
  <si>
    <t>Mzda</t>
  </si>
  <si>
    <t>Monika</t>
  </si>
  <si>
    <t>Michaela</t>
  </si>
  <si>
    <t>Markéta</t>
  </si>
  <si>
    <t>Magda</t>
  </si>
  <si>
    <t>Martina</t>
  </si>
  <si>
    <t>Spotřeba osobních automobilů</t>
  </si>
  <si>
    <t>Značka auta</t>
  </si>
  <si>
    <t>Spotřeba benzínu (l/1km)</t>
  </si>
  <si>
    <t>Počet ujetých km</t>
  </si>
  <si>
    <t>Celková spotřeba</t>
  </si>
  <si>
    <t>Cena (Kč)</t>
  </si>
  <si>
    <t>Škoda 120</t>
  </si>
  <si>
    <t>Škoda Favorit</t>
  </si>
  <si>
    <t>Škoda Felicia</t>
  </si>
  <si>
    <t>Škoda Oktávia</t>
  </si>
  <si>
    <t>Cena benzínu za 1l</t>
  </si>
  <si>
    <t xml:space="preserve">Žáci pracují na samostatných PC v programu MS Excel dle pokynů na jednotlivých listech a vytvořejí  výsledný dokument shodný s předlohou. </t>
  </si>
  <si>
    <t>VY_32_INOVACE_85_Excel - výpočty</t>
  </si>
  <si>
    <t>součet</t>
  </si>
  <si>
    <t>nejméně</t>
  </si>
  <si>
    <t>nejvíce</t>
  </si>
  <si>
    <t>průměr</t>
  </si>
  <si>
    <t>součet všech čísel v tabulce</t>
  </si>
  <si>
    <t>součet záporných čísel</t>
  </si>
  <si>
    <t>součet kladných čísel</t>
  </si>
  <si>
    <t>počet všech čísel v tabulce</t>
  </si>
  <si>
    <t>počet kladných čísel v tabulce</t>
  </si>
  <si>
    <t>počet záporných čísel v tabulce</t>
  </si>
  <si>
    <t>Funkce suma, min, max, průměr, sumif, počet, countif</t>
  </si>
  <si>
    <t xml:space="preserve"> Vytvořit listy podle předlohy. Pouřívejte vzorce a funkce.</t>
  </si>
  <si>
    <t>2. doplňte součty a počty v pravé části, použijte funkce</t>
  </si>
  <si>
    <t>1. doplňte sloupce součet, nejméně, nejvíce, průměr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</si>
</sst>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_-* #,##0\ [$Kč-405]_-;\-* #,##0\ [$Kč-405]_-;_-* &quot;-&quot;??\ [$Kč-405]_-;_-@_-"/>
    <numFmt numFmtId="165" formatCode="0.00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15" fillId="0" borderId="0" applyFont="0" applyFill="0" applyBorder="0" applyAlignment="0" applyProtection="0"/>
  </cellStyleXfs>
  <cellXfs count="93">
    <xf numFmtId="0" fontId="0" fillId="0" borderId="0" xfId="0"/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5" fillId="4" borderId="8" xfId="0" applyFont="1" applyFill="1" applyBorder="1" applyAlignment="1">
      <alignment wrapText="1"/>
    </xf>
    <xf numFmtId="0" fontId="8" fillId="0" borderId="4" xfId="0" applyFont="1" applyBorder="1"/>
    <xf numFmtId="0" fontId="8" fillId="0" borderId="5" xfId="0" applyFont="1" applyBorder="1"/>
    <xf numFmtId="0" fontId="5" fillId="4" borderId="9" xfId="0" applyFont="1" applyFill="1" applyBorder="1" applyAlignment="1">
      <alignment wrapText="1"/>
    </xf>
    <xf numFmtId="0" fontId="8" fillId="0" borderId="6" xfId="0" applyFont="1" applyBorder="1"/>
    <xf numFmtId="0" fontId="8" fillId="0" borderId="7" xfId="0" applyFont="1" applyBorder="1"/>
    <xf numFmtId="0" fontId="8" fillId="0" borderId="0" xfId="0" applyFont="1"/>
    <xf numFmtId="0" fontId="5" fillId="4" borderId="1" xfId="0" applyFont="1" applyFill="1" applyBorder="1" applyAlignment="1">
      <alignment horizontal="left" wrapText="1"/>
    </xf>
    <xf numFmtId="0" fontId="5" fillId="4" borderId="10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9" fillId="0" borderId="0" xfId="0" applyFont="1"/>
    <xf numFmtId="0" fontId="5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/>
    <xf numFmtId="0" fontId="5" fillId="0" borderId="0" xfId="0" applyFont="1" applyAlignment="1">
      <alignment horizontal="left" inden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13" fillId="2" borderId="16" xfId="0" applyFont="1" applyFill="1" applyBorder="1" applyAlignment="1">
      <alignment horizontal="center"/>
    </xf>
    <xf numFmtId="0" fontId="13" fillId="5" borderId="17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5" borderId="19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0" borderId="16" xfId="0" applyBorder="1"/>
    <xf numFmtId="0" fontId="0" fillId="0" borderId="21" xfId="0" applyBorder="1"/>
    <xf numFmtId="0" fontId="0" fillId="0" borderId="17" xfId="0" applyBorder="1"/>
    <xf numFmtId="0" fontId="0" fillId="0" borderId="22" xfId="0" applyBorder="1"/>
    <xf numFmtId="0" fontId="0" fillId="5" borderId="24" xfId="0" applyFill="1" applyBorder="1" applyAlignment="1">
      <alignment horizontal="center"/>
    </xf>
    <xf numFmtId="0" fontId="0" fillId="0" borderId="18" xfId="0" applyBorder="1"/>
    <xf numFmtId="0" fontId="0" fillId="0" borderId="25" xfId="0" applyBorder="1"/>
    <xf numFmtId="0" fontId="1" fillId="0" borderId="0" xfId="1"/>
    <xf numFmtId="0" fontId="1" fillId="0" borderId="11" xfId="1" applyBorder="1"/>
    <xf numFmtId="0" fontId="1" fillId="6" borderId="12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2" xfId="1" applyBorder="1"/>
    <xf numFmtId="0" fontId="1" fillId="0" borderId="23" xfId="1" applyBorder="1" applyAlignment="1">
      <alignment horizontal="center"/>
    </xf>
    <xf numFmtId="0" fontId="1" fillId="7" borderId="26" xfId="1" applyFill="1" applyBorder="1"/>
    <xf numFmtId="0" fontId="1" fillId="0" borderId="18" xfId="1" applyBorder="1"/>
    <xf numFmtId="0" fontId="1" fillId="0" borderId="19" xfId="1" applyBorder="1" applyAlignment="1">
      <alignment horizontal="center"/>
    </xf>
    <xf numFmtId="0" fontId="1" fillId="7" borderId="12" xfId="1" applyFill="1" applyBorder="1"/>
    <xf numFmtId="0" fontId="2" fillId="3" borderId="27" xfId="2" applyFont="1" applyFill="1" applyBorder="1" applyAlignment="1">
      <alignment horizontal="center" vertical="center"/>
    </xf>
    <xf numFmtId="0" fontId="2" fillId="3" borderId="28" xfId="2" applyFont="1" applyFill="1" applyBorder="1" applyAlignment="1">
      <alignment horizontal="center" vertical="center" wrapText="1"/>
    </xf>
    <xf numFmtId="0" fontId="2" fillId="3" borderId="29" xfId="2" applyFont="1" applyFill="1" applyBorder="1" applyAlignment="1">
      <alignment horizontal="center" vertical="center"/>
    </xf>
    <xf numFmtId="0" fontId="1" fillId="0" borderId="30" xfId="2" applyBorder="1"/>
    <xf numFmtId="0" fontId="1" fillId="0" borderId="1" xfId="2" applyBorder="1"/>
    <xf numFmtId="164" fontId="1" fillId="0" borderId="31" xfId="2" applyNumberFormat="1" applyBorder="1"/>
    <xf numFmtId="0" fontId="1" fillId="0" borderId="32" xfId="2" applyBorder="1"/>
    <xf numFmtId="0" fontId="1" fillId="0" borderId="33" xfId="2" applyBorder="1"/>
    <xf numFmtId="0" fontId="1" fillId="0" borderId="34" xfId="2" applyBorder="1" applyAlignment="1">
      <alignment horizontal="left" vertical="center"/>
    </xf>
    <xf numFmtId="0" fontId="1" fillId="0" borderId="35" xfId="2" applyBorder="1" applyAlignment="1">
      <alignment horizontal="center" vertical="center"/>
    </xf>
    <xf numFmtId="0" fontId="1" fillId="0" borderId="0" xfId="2"/>
    <xf numFmtId="0" fontId="12" fillId="0" borderId="0" xfId="0" applyFont="1" applyBorder="1" applyAlignment="1">
      <alignment horizontal="center"/>
    </xf>
    <xf numFmtId="165" fontId="0" fillId="0" borderId="1" xfId="0" applyNumberFormat="1" applyBorder="1"/>
    <xf numFmtId="165" fontId="0" fillId="0" borderId="23" xfId="0" applyNumberFormat="1" applyBorder="1"/>
    <xf numFmtId="165" fontId="0" fillId="0" borderId="25" xfId="0" applyNumberFormat="1" applyBorder="1"/>
    <xf numFmtId="165" fontId="0" fillId="0" borderId="19" xfId="0" applyNumberFormat="1" applyBorder="1"/>
    <xf numFmtId="165" fontId="0" fillId="0" borderId="21" xfId="0" applyNumberFormat="1" applyBorder="1"/>
    <xf numFmtId="165" fontId="1" fillId="0" borderId="1" xfId="2" applyNumberFormat="1" applyBorder="1"/>
    <xf numFmtId="164" fontId="1" fillId="0" borderId="37" xfId="2" applyNumberFormat="1" applyBorder="1"/>
    <xf numFmtId="44" fontId="1" fillId="0" borderId="36" xfId="3" applyNumberFormat="1" applyFont="1" applyBorder="1" applyAlignment="1">
      <alignment horizontal="right" vertical="center"/>
    </xf>
    <xf numFmtId="0" fontId="13" fillId="2" borderId="39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3" fillId="2" borderId="3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4" fillId="0" borderId="0" xfId="1" applyFont="1" applyAlignment="1">
      <alignment horizontal="center"/>
    </xf>
  </cellXfs>
  <cellStyles count="4">
    <cellStyle name="Měna" xfId="3" builtinId="4"/>
    <cellStyle name="Normální" xfId="0" builtinId="0"/>
    <cellStyle name="normální_List1" xfId="1"/>
    <cellStyle name="normální_List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A27" workbookViewId="0">
      <selection activeCell="A39" sqref="A39"/>
    </sheetView>
  </sheetViews>
  <sheetFormatPr defaultRowHeight="15" x14ac:dyDescent="0.25"/>
  <cols>
    <col min="1" max="1" width="13" customWidth="1"/>
  </cols>
  <sheetData>
    <row r="1" spans="1:10" ht="15.75" x14ac:dyDescent="0.25">
      <c r="A1" s="2"/>
    </row>
    <row r="2" spans="1:10" ht="15.75" x14ac:dyDescent="0.25">
      <c r="A2" s="3"/>
    </row>
    <row r="3" spans="1:10" ht="15.75" x14ac:dyDescent="0.25">
      <c r="A3" s="3"/>
    </row>
    <row r="4" spans="1:10" ht="15.75" x14ac:dyDescent="0.25">
      <c r="A4" s="3"/>
    </row>
    <row r="5" spans="1:10" ht="15.75" x14ac:dyDescent="0.25">
      <c r="A5" s="3"/>
    </row>
    <row r="6" spans="1:10" ht="15.75" x14ac:dyDescent="0.25">
      <c r="A6" s="3"/>
    </row>
    <row r="7" spans="1:10" ht="15.75" x14ac:dyDescent="0.25">
      <c r="A7" s="3"/>
    </row>
    <row r="8" spans="1:10" ht="15.75" x14ac:dyDescent="0.25">
      <c r="A8" s="3"/>
    </row>
    <row r="9" spans="1:10" ht="23.25" x14ac:dyDescent="0.35">
      <c r="A9" s="75" t="s">
        <v>0</v>
      </c>
      <c r="B9" s="75"/>
      <c r="C9" s="75"/>
      <c r="D9" s="75"/>
      <c r="E9" s="75"/>
      <c r="F9" s="75"/>
      <c r="G9" s="75"/>
      <c r="H9" s="75"/>
      <c r="I9" s="75"/>
      <c r="J9" s="75"/>
    </row>
    <row r="10" spans="1:10" ht="23.25" x14ac:dyDescent="0.35">
      <c r="A10" s="76" t="s">
        <v>1</v>
      </c>
      <c r="B10" s="76"/>
      <c r="C10" s="76"/>
      <c r="D10" s="76"/>
      <c r="E10" s="76"/>
      <c r="F10" s="76"/>
      <c r="G10" s="76"/>
      <c r="H10" s="76"/>
      <c r="I10" s="76"/>
      <c r="J10" s="76"/>
    </row>
    <row r="11" spans="1:10" ht="15.75" x14ac:dyDescent="0.25">
      <c r="A11" s="3"/>
    </row>
    <row r="12" spans="1:10" ht="30" x14ac:dyDescent="0.4">
      <c r="A12" s="77" t="s">
        <v>23</v>
      </c>
      <c r="B12" s="77"/>
      <c r="C12" s="77"/>
      <c r="D12" s="77"/>
      <c r="E12" s="77"/>
      <c r="F12" s="77"/>
      <c r="G12" s="77"/>
      <c r="H12" s="77"/>
      <c r="I12" s="77"/>
      <c r="J12" s="77"/>
    </row>
    <row r="13" spans="1:10" ht="15.75" x14ac:dyDescent="0.25">
      <c r="A13" s="3"/>
    </row>
    <row r="14" spans="1:10" ht="15.75" x14ac:dyDescent="0.25">
      <c r="A14" s="4" t="s">
        <v>2</v>
      </c>
      <c r="B14" s="78" t="s">
        <v>3</v>
      </c>
      <c r="C14" s="78"/>
      <c r="D14" s="78"/>
      <c r="E14" s="78"/>
      <c r="F14" s="78"/>
      <c r="G14" s="78"/>
      <c r="H14" s="78"/>
      <c r="I14" s="5"/>
      <c r="J14" s="6"/>
    </row>
    <row r="15" spans="1:10" ht="15.75" x14ac:dyDescent="0.25">
      <c r="A15" s="7" t="s">
        <v>4</v>
      </c>
      <c r="B15" s="79" t="s">
        <v>65</v>
      </c>
      <c r="C15" s="79"/>
      <c r="D15" s="79"/>
      <c r="E15" s="79"/>
      <c r="F15" s="79"/>
      <c r="G15" s="79"/>
      <c r="H15" s="79"/>
      <c r="I15" s="8"/>
      <c r="J15" s="9"/>
    </row>
    <row r="16" spans="1:10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5.75" x14ac:dyDescent="0.25">
      <c r="A17" s="70" t="s">
        <v>5</v>
      </c>
      <c r="B17" s="71" t="s">
        <v>6</v>
      </c>
      <c r="C17" s="71"/>
      <c r="D17" s="71"/>
      <c r="E17" s="71"/>
      <c r="F17" s="71"/>
      <c r="G17" s="71"/>
      <c r="H17" s="71"/>
      <c r="I17" s="71"/>
      <c r="J17" s="72"/>
    </row>
    <row r="18" spans="1:10" ht="15.75" x14ac:dyDescent="0.25">
      <c r="A18" s="70"/>
      <c r="B18" s="73" t="s">
        <v>15</v>
      </c>
      <c r="C18" s="73"/>
      <c r="D18" s="73"/>
      <c r="E18" s="73"/>
      <c r="F18" s="73"/>
      <c r="G18" s="73"/>
      <c r="H18" s="73"/>
      <c r="I18" s="73"/>
      <c r="J18" s="74"/>
    </row>
    <row r="19" spans="1:10" ht="30.75" x14ac:dyDescent="0.25">
      <c r="A19" s="11" t="s">
        <v>7</v>
      </c>
      <c r="B19" s="85" t="s">
        <v>18</v>
      </c>
      <c r="C19" s="86"/>
      <c r="D19" s="86"/>
      <c r="E19" s="86"/>
      <c r="F19" s="86"/>
      <c r="G19" s="86"/>
      <c r="H19" s="86"/>
      <c r="I19" s="86"/>
      <c r="J19" s="87"/>
    </row>
    <row r="20" spans="1:10" ht="30" x14ac:dyDescent="0.25">
      <c r="A20" s="12" t="s">
        <v>8</v>
      </c>
      <c r="B20" s="88" t="s">
        <v>17</v>
      </c>
      <c r="C20" s="88"/>
      <c r="D20" s="88"/>
      <c r="E20" s="88"/>
      <c r="F20" s="88"/>
      <c r="G20" s="88"/>
      <c r="H20" s="88"/>
      <c r="I20" s="88"/>
      <c r="J20" s="88"/>
    </row>
    <row r="21" spans="1:10" x14ac:dyDescent="0.25">
      <c r="A21" s="13" t="s">
        <v>9</v>
      </c>
      <c r="B21" s="88" t="s">
        <v>20</v>
      </c>
      <c r="C21" s="88"/>
      <c r="D21" s="88"/>
      <c r="E21" s="88"/>
      <c r="F21" s="88"/>
      <c r="G21" s="88"/>
      <c r="H21" s="88"/>
      <c r="I21" s="88"/>
      <c r="J21" s="88"/>
    </row>
    <row r="22" spans="1:10" x14ac:dyDescent="0.25">
      <c r="A22" s="13" t="s">
        <v>10</v>
      </c>
      <c r="B22" s="88" t="s">
        <v>16</v>
      </c>
      <c r="C22" s="88"/>
      <c r="D22" s="88"/>
      <c r="E22" s="88"/>
      <c r="F22" s="88"/>
      <c r="G22" s="88"/>
      <c r="H22" s="88"/>
      <c r="I22" s="88"/>
      <c r="J22" s="88"/>
    </row>
    <row r="23" spans="1:10" ht="35.25" customHeight="1" x14ac:dyDescent="0.25">
      <c r="A23" s="14" t="s">
        <v>11</v>
      </c>
      <c r="B23" s="88" t="s">
        <v>21</v>
      </c>
      <c r="C23" s="88"/>
      <c r="D23" s="88"/>
      <c r="E23" s="88"/>
      <c r="F23" s="88"/>
      <c r="G23" s="88"/>
      <c r="H23" s="88"/>
      <c r="I23" s="88"/>
      <c r="J23" s="88"/>
    </row>
    <row r="24" spans="1:10" ht="51" customHeight="1" x14ac:dyDescent="0.25">
      <c r="A24" s="20" t="s">
        <v>12</v>
      </c>
      <c r="B24" s="89" t="s">
        <v>64</v>
      </c>
      <c r="C24" s="89"/>
      <c r="D24" s="89"/>
      <c r="E24" s="89"/>
      <c r="F24" s="89"/>
      <c r="G24" s="89"/>
      <c r="H24" s="89"/>
      <c r="I24" s="89"/>
      <c r="J24" s="89"/>
    </row>
    <row r="25" spans="1:10" ht="51" customHeight="1" x14ac:dyDescent="0.25">
      <c r="A25" s="21"/>
      <c r="B25" s="82" t="s">
        <v>28</v>
      </c>
      <c r="C25" s="83"/>
      <c r="D25" s="83"/>
      <c r="E25" s="83"/>
      <c r="F25" s="83"/>
      <c r="G25" s="83"/>
      <c r="H25" s="83"/>
      <c r="I25" s="83"/>
      <c r="J25" s="84"/>
    </row>
    <row r="26" spans="1:10" ht="30" x14ac:dyDescent="0.25">
      <c r="A26" s="14" t="s">
        <v>13</v>
      </c>
      <c r="B26" s="80">
        <v>41200</v>
      </c>
      <c r="C26" s="80"/>
      <c r="D26" s="80"/>
      <c r="E26" s="80"/>
      <c r="F26" s="80"/>
      <c r="G26" s="80"/>
      <c r="H26" s="80"/>
      <c r="I26" s="80"/>
      <c r="J26" s="80"/>
    </row>
    <row r="27" spans="1:10" ht="15.75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10"/>
    </row>
    <row r="28" spans="1:10" x14ac:dyDescent="0.25">
      <c r="A28" s="81" t="s">
        <v>19</v>
      </c>
      <c r="B28" s="81"/>
      <c r="C28" s="81"/>
      <c r="D28" s="81"/>
      <c r="E28" s="81"/>
      <c r="F28" s="81"/>
      <c r="G28" s="81"/>
      <c r="H28" s="81"/>
      <c r="I28" s="81"/>
      <c r="J28" s="81"/>
    </row>
    <row r="29" spans="1:10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</row>
    <row r="30" spans="1:10" ht="18" x14ac:dyDescent="0.25">
      <c r="A30" s="17" t="s">
        <v>14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3.75" customHeight="1" x14ac:dyDescent="0.25">
      <c r="A31" s="18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5.75" x14ac:dyDescent="0.25">
      <c r="A32" s="19" t="s">
        <v>22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 x14ac:dyDescent="0.25">
      <c r="A33" s="19" t="s">
        <v>24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15.75" x14ac:dyDescent="0.25">
      <c r="A34" s="19" t="s">
        <v>25</v>
      </c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7.25" customHeight="1" x14ac:dyDescent="0.25">
      <c r="A35" s="19" t="s">
        <v>27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ht="14.25" customHeight="1" x14ac:dyDescent="0.25">
      <c r="A36" s="19" t="s">
        <v>76</v>
      </c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14.25" customHeight="1" x14ac:dyDescent="0.25">
      <c r="A37" s="19"/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18" x14ac:dyDescent="0.25">
      <c r="A38" s="17" t="s">
        <v>26</v>
      </c>
      <c r="B38" s="10"/>
      <c r="C38" s="10"/>
      <c r="D38" s="10"/>
      <c r="E38" s="10"/>
      <c r="F38" s="10"/>
      <c r="G38" s="10"/>
      <c r="H38" s="10"/>
      <c r="I38" s="10"/>
      <c r="J38" s="10"/>
    </row>
    <row r="39" spans="1:10" ht="15.75" x14ac:dyDescent="0.25">
      <c r="A39" s="19" t="s">
        <v>77</v>
      </c>
      <c r="B39" s="10"/>
      <c r="C39" s="10"/>
      <c r="D39" s="10"/>
      <c r="E39" s="10"/>
      <c r="F39" s="10"/>
      <c r="G39" s="10"/>
      <c r="H39" s="10"/>
      <c r="I39" s="10"/>
      <c r="J39" s="10"/>
    </row>
    <row r="40" spans="1:10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opLeftCell="B1" workbookViewId="0">
      <selection activeCell="K4" sqref="K4"/>
    </sheetView>
  </sheetViews>
  <sheetFormatPr defaultRowHeight="15" x14ac:dyDescent="0.25"/>
  <cols>
    <col min="1" max="11" width="7.85546875" customWidth="1"/>
    <col min="18" max="18" width="11.140625" customWidth="1"/>
  </cols>
  <sheetData>
    <row r="1" spans="1:19" ht="18" x14ac:dyDescent="0.25">
      <c r="A1" s="90" t="s">
        <v>29</v>
      </c>
      <c r="B1" s="90"/>
      <c r="C1" s="90"/>
      <c r="D1" s="90"/>
      <c r="E1" s="90"/>
      <c r="F1" s="90"/>
      <c r="G1" s="90"/>
      <c r="H1" s="90"/>
      <c r="I1" s="90"/>
      <c r="J1" s="90"/>
      <c r="K1" s="90"/>
    </row>
    <row r="2" spans="1:19" ht="15.75" thickBot="1" x14ac:dyDescent="0.3"/>
    <row r="3" spans="1:19" x14ac:dyDescent="0.25">
      <c r="A3" s="22" t="s">
        <v>30</v>
      </c>
      <c r="B3" s="23">
        <v>5</v>
      </c>
      <c r="D3" t="s">
        <v>26</v>
      </c>
      <c r="E3" t="s">
        <v>79</v>
      </c>
    </row>
    <row r="4" spans="1:19" ht="15.75" thickBot="1" x14ac:dyDescent="0.3">
      <c r="A4" s="24" t="s">
        <v>31</v>
      </c>
      <c r="B4" s="25">
        <v>8</v>
      </c>
      <c r="E4" t="s">
        <v>78</v>
      </c>
    </row>
    <row r="6" spans="1:19" ht="15.75" thickBot="1" x14ac:dyDescent="0.3"/>
    <row r="7" spans="1:19" ht="15.75" thickBot="1" x14ac:dyDescent="0.3">
      <c r="A7" s="22" t="s">
        <v>32</v>
      </c>
      <c r="B7" s="26" t="s">
        <v>33</v>
      </c>
      <c r="C7" s="26" t="s">
        <v>34</v>
      </c>
      <c r="D7" s="26" t="s">
        <v>35</v>
      </c>
      <c r="E7" s="26" t="s">
        <v>36</v>
      </c>
      <c r="F7" s="26" t="s">
        <v>37</v>
      </c>
      <c r="G7" s="26" t="s">
        <v>38</v>
      </c>
      <c r="H7" s="26" t="s">
        <v>39</v>
      </c>
      <c r="I7" s="26" t="s">
        <v>40</v>
      </c>
      <c r="J7" s="26" t="s">
        <v>41</v>
      </c>
      <c r="K7" s="67" t="s">
        <v>42</v>
      </c>
      <c r="L7" s="68" t="s">
        <v>66</v>
      </c>
      <c r="M7" s="68" t="s">
        <v>67</v>
      </c>
      <c r="N7" s="68" t="s">
        <v>68</v>
      </c>
      <c r="O7" s="69" t="s">
        <v>69</v>
      </c>
    </row>
    <row r="8" spans="1:19" x14ac:dyDescent="0.25">
      <c r="A8" s="27">
        <v>1</v>
      </c>
      <c r="B8" s="28">
        <f>A8*$B$3</f>
        <v>5</v>
      </c>
      <c r="C8" s="29">
        <f>A8*$B$4</f>
        <v>8</v>
      </c>
      <c r="D8" s="29">
        <f>A8-$B$3</f>
        <v>-4</v>
      </c>
      <c r="E8" s="29">
        <f>A8-$B$4</f>
        <v>-7</v>
      </c>
      <c r="F8" s="29">
        <f>$B$3-A8</f>
        <v>4</v>
      </c>
      <c r="G8" s="29">
        <f>$B$4-A8</f>
        <v>7</v>
      </c>
      <c r="H8" s="29">
        <f>A8/$B$3</f>
        <v>0.2</v>
      </c>
      <c r="I8" s="63">
        <f>A8/$B$4</f>
        <v>0.125</v>
      </c>
      <c r="J8" s="29">
        <f>$B$3/A8</f>
        <v>5</v>
      </c>
      <c r="K8" s="30">
        <f>$B$4/A8</f>
        <v>8</v>
      </c>
      <c r="P8" s="1" t="s">
        <v>70</v>
      </c>
      <c r="Q8" s="1"/>
      <c r="R8" s="1"/>
      <c r="S8" s="1"/>
    </row>
    <row r="9" spans="1:19" x14ac:dyDescent="0.25">
      <c r="A9" s="27">
        <v>2</v>
      </c>
      <c r="B9" s="31">
        <f t="shared" ref="B9:B27" si="0">A9*$B$3</f>
        <v>10</v>
      </c>
      <c r="C9" s="1">
        <f t="shared" ref="C9:C27" si="1">A9*$B$4</f>
        <v>16</v>
      </c>
      <c r="D9" s="1">
        <f t="shared" ref="D9:D27" si="2">A9-$B$3</f>
        <v>-3</v>
      </c>
      <c r="E9" s="1">
        <f t="shared" ref="E9:E27" si="3">A9-$B$4</f>
        <v>-6</v>
      </c>
      <c r="F9" s="1">
        <f t="shared" ref="F9:F27" si="4">$B$3-A9</f>
        <v>3</v>
      </c>
      <c r="G9" s="1">
        <f t="shared" ref="G9:G27" si="5">$B$4-A9</f>
        <v>6</v>
      </c>
      <c r="H9" s="1">
        <f t="shared" ref="H9:H27" si="6">A9/$B$3</f>
        <v>0.4</v>
      </c>
      <c r="I9" s="59">
        <f t="shared" ref="I9:I27" si="7">A9/$B$4</f>
        <v>0.25</v>
      </c>
      <c r="J9" s="59">
        <f t="shared" ref="J9:J27" si="8">$B$3/A9</f>
        <v>2.5</v>
      </c>
      <c r="K9" s="60">
        <f t="shared" ref="K9:K27" si="9">$B$4/A9</f>
        <v>4</v>
      </c>
      <c r="P9" s="1" t="s">
        <v>71</v>
      </c>
      <c r="Q9" s="1"/>
      <c r="R9" s="1"/>
      <c r="S9" s="1"/>
    </row>
    <row r="10" spans="1:19" x14ac:dyDescent="0.25">
      <c r="A10" s="27">
        <v>3</v>
      </c>
      <c r="B10" s="31">
        <f t="shared" si="0"/>
        <v>15</v>
      </c>
      <c r="C10" s="1">
        <f t="shared" si="1"/>
        <v>24</v>
      </c>
      <c r="D10" s="1">
        <f t="shared" si="2"/>
        <v>-2</v>
      </c>
      <c r="E10" s="1">
        <f t="shared" si="3"/>
        <v>-5</v>
      </c>
      <c r="F10" s="1">
        <f t="shared" si="4"/>
        <v>2</v>
      </c>
      <c r="G10" s="1">
        <f t="shared" si="5"/>
        <v>5</v>
      </c>
      <c r="H10" s="1">
        <f t="shared" si="6"/>
        <v>0.6</v>
      </c>
      <c r="I10" s="59">
        <f t="shared" si="7"/>
        <v>0.375</v>
      </c>
      <c r="J10" s="59">
        <f t="shared" si="8"/>
        <v>1.6666666666666667</v>
      </c>
      <c r="K10" s="60">
        <f t="shared" si="9"/>
        <v>2.6666666666666665</v>
      </c>
      <c r="P10" s="1" t="s">
        <v>72</v>
      </c>
      <c r="Q10" s="1"/>
      <c r="R10" s="1"/>
      <c r="S10" s="1"/>
    </row>
    <row r="11" spans="1:19" x14ac:dyDescent="0.25">
      <c r="A11" s="27">
        <v>4</v>
      </c>
      <c r="B11" s="31">
        <f t="shared" si="0"/>
        <v>20</v>
      </c>
      <c r="C11" s="1">
        <f t="shared" si="1"/>
        <v>32</v>
      </c>
      <c r="D11" s="1">
        <f t="shared" si="2"/>
        <v>-1</v>
      </c>
      <c r="E11" s="1">
        <f t="shared" si="3"/>
        <v>-4</v>
      </c>
      <c r="F11" s="1">
        <f t="shared" si="4"/>
        <v>1</v>
      </c>
      <c r="G11" s="1">
        <f t="shared" si="5"/>
        <v>4</v>
      </c>
      <c r="H11" s="1">
        <f t="shared" si="6"/>
        <v>0.8</v>
      </c>
      <c r="I11" s="59">
        <f t="shared" si="7"/>
        <v>0.5</v>
      </c>
      <c r="J11" s="59">
        <f t="shared" si="8"/>
        <v>1.25</v>
      </c>
      <c r="K11" s="60">
        <f t="shared" si="9"/>
        <v>2</v>
      </c>
    </row>
    <row r="12" spans="1:19" x14ac:dyDescent="0.25">
      <c r="A12" s="27">
        <v>5</v>
      </c>
      <c r="B12" s="31">
        <f t="shared" si="0"/>
        <v>25</v>
      </c>
      <c r="C12" s="1">
        <f t="shared" si="1"/>
        <v>40</v>
      </c>
      <c r="D12" s="1">
        <f t="shared" si="2"/>
        <v>0</v>
      </c>
      <c r="E12" s="1">
        <f t="shared" si="3"/>
        <v>-3</v>
      </c>
      <c r="F12" s="1">
        <f t="shared" si="4"/>
        <v>0</v>
      </c>
      <c r="G12" s="1">
        <f t="shared" si="5"/>
        <v>3</v>
      </c>
      <c r="H12" s="1">
        <f t="shared" si="6"/>
        <v>1</v>
      </c>
      <c r="I12" s="59">
        <f t="shared" si="7"/>
        <v>0.625</v>
      </c>
      <c r="J12" s="59">
        <f t="shared" si="8"/>
        <v>1</v>
      </c>
      <c r="K12" s="60">
        <f t="shared" si="9"/>
        <v>1.6</v>
      </c>
    </row>
    <row r="13" spans="1:19" x14ac:dyDescent="0.25">
      <c r="A13" s="27">
        <v>6</v>
      </c>
      <c r="B13" s="31">
        <f t="shared" si="0"/>
        <v>30</v>
      </c>
      <c r="C13" s="1">
        <f t="shared" si="1"/>
        <v>48</v>
      </c>
      <c r="D13" s="1">
        <f t="shared" si="2"/>
        <v>1</v>
      </c>
      <c r="E13" s="1">
        <f t="shared" si="3"/>
        <v>-2</v>
      </c>
      <c r="F13" s="1">
        <f t="shared" si="4"/>
        <v>-1</v>
      </c>
      <c r="G13" s="1">
        <f t="shared" si="5"/>
        <v>2</v>
      </c>
      <c r="H13" s="1">
        <f t="shared" si="6"/>
        <v>1.2</v>
      </c>
      <c r="I13" s="59">
        <f t="shared" si="7"/>
        <v>0.75</v>
      </c>
      <c r="J13" s="59">
        <f t="shared" si="8"/>
        <v>0.83333333333333337</v>
      </c>
      <c r="K13" s="60">
        <f t="shared" si="9"/>
        <v>1.3333333333333333</v>
      </c>
    </row>
    <row r="14" spans="1:19" x14ac:dyDescent="0.25">
      <c r="A14" s="27">
        <v>7</v>
      </c>
      <c r="B14" s="31">
        <f t="shared" si="0"/>
        <v>35</v>
      </c>
      <c r="C14" s="1">
        <f t="shared" si="1"/>
        <v>56</v>
      </c>
      <c r="D14" s="1">
        <f t="shared" si="2"/>
        <v>2</v>
      </c>
      <c r="E14" s="1">
        <f t="shared" si="3"/>
        <v>-1</v>
      </c>
      <c r="F14" s="1">
        <f t="shared" si="4"/>
        <v>-2</v>
      </c>
      <c r="G14" s="1">
        <f t="shared" si="5"/>
        <v>1</v>
      </c>
      <c r="H14" s="1">
        <f t="shared" si="6"/>
        <v>1.4</v>
      </c>
      <c r="I14" s="59">
        <f t="shared" si="7"/>
        <v>0.875</v>
      </c>
      <c r="J14" s="59">
        <f t="shared" si="8"/>
        <v>0.7142857142857143</v>
      </c>
      <c r="K14" s="60">
        <f t="shared" si="9"/>
        <v>1.1428571428571428</v>
      </c>
      <c r="P14" s="1" t="s">
        <v>73</v>
      </c>
      <c r="Q14" s="1"/>
      <c r="R14" s="1"/>
      <c r="S14" s="1"/>
    </row>
    <row r="15" spans="1:19" x14ac:dyDescent="0.25">
      <c r="A15" s="27">
        <v>8</v>
      </c>
      <c r="B15" s="31">
        <f t="shared" si="0"/>
        <v>40</v>
      </c>
      <c r="C15" s="1">
        <f t="shared" si="1"/>
        <v>64</v>
      </c>
      <c r="D15" s="1">
        <f t="shared" si="2"/>
        <v>3</v>
      </c>
      <c r="E15" s="1">
        <f t="shared" si="3"/>
        <v>0</v>
      </c>
      <c r="F15" s="1">
        <f t="shared" si="4"/>
        <v>-3</v>
      </c>
      <c r="G15" s="1">
        <f t="shared" si="5"/>
        <v>0</v>
      </c>
      <c r="H15" s="1">
        <f t="shared" si="6"/>
        <v>1.6</v>
      </c>
      <c r="I15" s="59">
        <f t="shared" si="7"/>
        <v>1</v>
      </c>
      <c r="J15" s="59">
        <f t="shared" si="8"/>
        <v>0.625</v>
      </c>
      <c r="K15" s="60">
        <f t="shared" si="9"/>
        <v>1</v>
      </c>
      <c r="P15" s="1" t="s">
        <v>74</v>
      </c>
      <c r="Q15" s="1"/>
      <c r="R15" s="1"/>
      <c r="S15" s="1"/>
    </row>
    <row r="16" spans="1:19" x14ac:dyDescent="0.25">
      <c r="A16" s="27">
        <v>9</v>
      </c>
      <c r="B16" s="31">
        <f t="shared" si="0"/>
        <v>45</v>
      </c>
      <c r="C16" s="1">
        <f t="shared" si="1"/>
        <v>72</v>
      </c>
      <c r="D16" s="1">
        <f t="shared" si="2"/>
        <v>4</v>
      </c>
      <c r="E16" s="1">
        <f t="shared" si="3"/>
        <v>1</v>
      </c>
      <c r="F16" s="1">
        <f t="shared" si="4"/>
        <v>-4</v>
      </c>
      <c r="G16" s="1">
        <f t="shared" si="5"/>
        <v>-1</v>
      </c>
      <c r="H16" s="1">
        <f t="shared" si="6"/>
        <v>1.8</v>
      </c>
      <c r="I16" s="59">
        <f t="shared" si="7"/>
        <v>1.125</v>
      </c>
      <c r="J16" s="59">
        <f t="shared" si="8"/>
        <v>0.55555555555555558</v>
      </c>
      <c r="K16" s="60">
        <f t="shared" si="9"/>
        <v>0.88888888888888884</v>
      </c>
      <c r="P16" s="1" t="s">
        <v>75</v>
      </c>
      <c r="Q16" s="1"/>
      <c r="R16" s="1"/>
      <c r="S16" s="1"/>
    </row>
    <row r="17" spans="1:11" x14ac:dyDescent="0.25">
      <c r="A17" s="27">
        <v>10</v>
      </c>
      <c r="B17" s="31">
        <f t="shared" si="0"/>
        <v>50</v>
      </c>
      <c r="C17" s="1">
        <f t="shared" si="1"/>
        <v>80</v>
      </c>
      <c r="D17" s="1">
        <f t="shared" si="2"/>
        <v>5</v>
      </c>
      <c r="E17" s="1">
        <f t="shared" si="3"/>
        <v>2</v>
      </c>
      <c r="F17" s="1">
        <f t="shared" si="4"/>
        <v>-5</v>
      </c>
      <c r="G17" s="1">
        <f t="shared" si="5"/>
        <v>-2</v>
      </c>
      <c r="H17" s="1">
        <f t="shared" si="6"/>
        <v>2</v>
      </c>
      <c r="I17" s="59">
        <f t="shared" si="7"/>
        <v>1.25</v>
      </c>
      <c r="J17" s="59">
        <f t="shared" si="8"/>
        <v>0.5</v>
      </c>
      <c r="K17" s="60">
        <f t="shared" si="9"/>
        <v>0.8</v>
      </c>
    </row>
    <row r="18" spans="1:11" x14ac:dyDescent="0.25">
      <c r="A18" s="27">
        <v>11</v>
      </c>
      <c r="B18" s="31">
        <f t="shared" si="0"/>
        <v>55</v>
      </c>
      <c r="C18" s="1">
        <f t="shared" si="1"/>
        <v>88</v>
      </c>
      <c r="D18" s="1">
        <f t="shared" si="2"/>
        <v>6</v>
      </c>
      <c r="E18" s="1">
        <f t="shared" si="3"/>
        <v>3</v>
      </c>
      <c r="F18" s="1">
        <f t="shared" si="4"/>
        <v>-6</v>
      </c>
      <c r="G18" s="1">
        <f t="shared" si="5"/>
        <v>-3</v>
      </c>
      <c r="H18" s="1">
        <f t="shared" si="6"/>
        <v>2.2000000000000002</v>
      </c>
      <c r="I18" s="59">
        <f t="shared" si="7"/>
        <v>1.375</v>
      </c>
      <c r="J18" s="59">
        <f t="shared" si="8"/>
        <v>0.45454545454545453</v>
      </c>
      <c r="K18" s="60">
        <f t="shared" si="9"/>
        <v>0.72727272727272729</v>
      </c>
    </row>
    <row r="19" spans="1:11" x14ac:dyDescent="0.25">
      <c r="A19" s="27">
        <v>12</v>
      </c>
      <c r="B19" s="31">
        <f t="shared" si="0"/>
        <v>60</v>
      </c>
      <c r="C19" s="1">
        <f t="shared" si="1"/>
        <v>96</v>
      </c>
      <c r="D19" s="1">
        <f t="shared" si="2"/>
        <v>7</v>
      </c>
      <c r="E19" s="1">
        <f t="shared" si="3"/>
        <v>4</v>
      </c>
      <c r="F19" s="1">
        <f t="shared" si="4"/>
        <v>-7</v>
      </c>
      <c r="G19" s="1">
        <f t="shared" si="5"/>
        <v>-4</v>
      </c>
      <c r="H19" s="1">
        <f t="shared" si="6"/>
        <v>2.4</v>
      </c>
      <c r="I19" s="59">
        <f t="shared" si="7"/>
        <v>1.5</v>
      </c>
      <c r="J19" s="59">
        <f t="shared" si="8"/>
        <v>0.41666666666666669</v>
      </c>
      <c r="K19" s="60">
        <f t="shared" si="9"/>
        <v>0.66666666666666663</v>
      </c>
    </row>
    <row r="20" spans="1:11" x14ac:dyDescent="0.25">
      <c r="A20" s="27">
        <v>13</v>
      </c>
      <c r="B20" s="31">
        <f t="shared" si="0"/>
        <v>65</v>
      </c>
      <c r="C20" s="1">
        <f t="shared" si="1"/>
        <v>104</v>
      </c>
      <c r="D20" s="1">
        <f t="shared" si="2"/>
        <v>8</v>
      </c>
      <c r="E20" s="1">
        <f t="shared" si="3"/>
        <v>5</v>
      </c>
      <c r="F20" s="1">
        <f t="shared" si="4"/>
        <v>-8</v>
      </c>
      <c r="G20" s="1">
        <f t="shared" si="5"/>
        <v>-5</v>
      </c>
      <c r="H20" s="1">
        <f t="shared" si="6"/>
        <v>2.6</v>
      </c>
      <c r="I20" s="59">
        <f t="shared" si="7"/>
        <v>1.625</v>
      </c>
      <c r="J20" s="59">
        <f t="shared" si="8"/>
        <v>0.38461538461538464</v>
      </c>
      <c r="K20" s="60">
        <f t="shared" si="9"/>
        <v>0.61538461538461542</v>
      </c>
    </row>
    <row r="21" spans="1:11" x14ac:dyDescent="0.25">
      <c r="A21" s="27">
        <v>14</v>
      </c>
      <c r="B21" s="31">
        <f t="shared" si="0"/>
        <v>70</v>
      </c>
      <c r="C21" s="1">
        <f t="shared" si="1"/>
        <v>112</v>
      </c>
      <c r="D21" s="1">
        <f t="shared" si="2"/>
        <v>9</v>
      </c>
      <c r="E21" s="1">
        <f t="shared" si="3"/>
        <v>6</v>
      </c>
      <c r="F21" s="1">
        <f t="shared" si="4"/>
        <v>-9</v>
      </c>
      <c r="G21" s="1">
        <f t="shared" si="5"/>
        <v>-6</v>
      </c>
      <c r="H21" s="1">
        <f t="shared" si="6"/>
        <v>2.8</v>
      </c>
      <c r="I21" s="59">
        <f t="shared" si="7"/>
        <v>1.75</v>
      </c>
      <c r="J21" s="59">
        <f t="shared" si="8"/>
        <v>0.35714285714285715</v>
      </c>
      <c r="K21" s="60">
        <f t="shared" si="9"/>
        <v>0.5714285714285714</v>
      </c>
    </row>
    <row r="22" spans="1:11" x14ac:dyDescent="0.25">
      <c r="A22" s="27">
        <v>15</v>
      </c>
      <c r="B22" s="31">
        <f t="shared" si="0"/>
        <v>75</v>
      </c>
      <c r="C22" s="1">
        <f t="shared" si="1"/>
        <v>120</v>
      </c>
      <c r="D22" s="1">
        <f t="shared" si="2"/>
        <v>10</v>
      </c>
      <c r="E22" s="1">
        <f t="shared" si="3"/>
        <v>7</v>
      </c>
      <c r="F22" s="1">
        <f t="shared" si="4"/>
        <v>-10</v>
      </c>
      <c r="G22" s="1">
        <f t="shared" si="5"/>
        <v>-7</v>
      </c>
      <c r="H22" s="1">
        <f t="shared" si="6"/>
        <v>3</v>
      </c>
      <c r="I22" s="59">
        <f t="shared" si="7"/>
        <v>1.875</v>
      </c>
      <c r="J22" s="59">
        <f t="shared" si="8"/>
        <v>0.33333333333333331</v>
      </c>
      <c r="K22" s="60">
        <f t="shared" si="9"/>
        <v>0.53333333333333333</v>
      </c>
    </row>
    <row r="23" spans="1:11" x14ac:dyDescent="0.25">
      <c r="A23" s="27">
        <v>16</v>
      </c>
      <c r="B23" s="31">
        <f t="shared" si="0"/>
        <v>80</v>
      </c>
      <c r="C23" s="1">
        <f t="shared" si="1"/>
        <v>128</v>
      </c>
      <c r="D23" s="1">
        <f t="shared" si="2"/>
        <v>11</v>
      </c>
      <c r="E23" s="1">
        <f t="shared" si="3"/>
        <v>8</v>
      </c>
      <c r="F23" s="1">
        <f t="shared" si="4"/>
        <v>-11</v>
      </c>
      <c r="G23" s="1">
        <f t="shared" si="5"/>
        <v>-8</v>
      </c>
      <c r="H23" s="1">
        <f t="shared" si="6"/>
        <v>3.2</v>
      </c>
      <c r="I23" s="59">
        <f t="shared" si="7"/>
        <v>2</v>
      </c>
      <c r="J23" s="59">
        <f t="shared" si="8"/>
        <v>0.3125</v>
      </c>
      <c r="K23" s="60">
        <f t="shared" si="9"/>
        <v>0.5</v>
      </c>
    </row>
    <row r="24" spans="1:11" x14ac:dyDescent="0.25">
      <c r="A24" s="27">
        <v>17</v>
      </c>
      <c r="B24" s="31">
        <f t="shared" si="0"/>
        <v>85</v>
      </c>
      <c r="C24" s="1">
        <f t="shared" si="1"/>
        <v>136</v>
      </c>
      <c r="D24" s="1">
        <f t="shared" si="2"/>
        <v>12</v>
      </c>
      <c r="E24" s="1">
        <f t="shared" si="3"/>
        <v>9</v>
      </c>
      <c r="F24" s="1">
        <f t="shared" si="4"/>
        <v>-12</v>
      </c>
      <c r="G24" s="1">
        <f t="shared" si="5"/>
        <v>-9</v>
      </c>
      <c r="H24" s="1">
        <f t="shared" si="6"/>
        <v>3.4</v>
      </c>
      <c r="I24" s="59">
        <f t="shared" si="7"/>
        <v>2.125</v>
      </c>
      <c r="J24" s="59">
        <f t="shared" si="8"/>
        <v>0.29411764705882354</v>
      </c>
      <c r="K24" s="60">
        <f t="shared" si="9"/>
        <v>0.47058823529411764</v>
      </c>
    </row>
    <row r="25" spans="1:11" x14ac:dyDescent="0.25">
      <c r="A25" s="27">
        <v>18</v>
      </c>
      <c r="B25" s="31">
        <f t="shared" si="0"/>
        <v>90</v>
      </c>
      <c r="C25" s="1">
        <f t="shared" si="1"/>
        <v>144</v>
      </c>
      <c r="D25" s="1">
        <f t="shared" si="2"/>
        <v>13</v>
      </c>
      <c r="E25" s="1">
        <f t="shared" si="3"/>
        <v>10</v>
      </c>
      <c r="F25" s="1">
        <f t="shared" si="4"/>
        <v>-13</v>
      </c>
      <c r="G25" s="1">
        <f t="shared" si="5"/>
        <v>-10</v>
      </c>
      <c r="H25" s="1">
        <f t="shared" si="6"/>
        <v>3.6</v>
      </c>
      <c r="I25" s="59">
        <f t="shared" si="7"/>
        <v>2.25</v>
      </c>
      <c r="J25" s="59">
        <f t="shared" si="8"/>
        <v>0.27777777777777779</v>
      </c>
      <c r="K25" s="60">
        <f t="shared" si="9"/>
        <v>0.44444444444444442</v>
      </c>
    </row>
    <row r="26" spans="1:11" x14ac:dyDescent="0.25">
      <c r="A26" s="27">
        <v>19</v>
      </c>
      <c r="B26" s="31">
        <f t="shared" si="0"/>
        <v>95</v>
      </c>
      <c r="C26" s="1">
        <f t="shared" si="1"/>
        <v>152</v>
      </c>
      <c r="D26" s="1">
        <f t="shared" si="2"/>
        <v>14</v>
      </c>
      <c r="E26" s="1">
        <f t="shared" si="3"/>
        <v>11</v>
      </c>
      <c r="F26" s="1">
        <f t="shared" si="4"/>
        <v>-14</v>
      </c>
      <c r="G26" s="1">
        <f t="shared" si="5"/>
        <v>-11</v>
      </c>
      <c r="H26" s="1">
        <f t="shared" si="6"/>
        <v>3.8</v>
      </c>
      <c r="I26" s="59">
        <f t="shared" si="7"/>
        <v>2.375</v>
      </c>
      <c r="J26" s="59">
        <f t="shared" si="8"/>
        <v>0.26315789473684209</v>
      </c>
      <c r="K26" s="60">
        <f t="shared" si="9"/>
        <v>0.42105263157894735</v>
      </c>
    </row>
    <row r="27" spans="1:11" ht="15.75" thickBot="1" x14ac:dyDescent="0.3">
      <c r="A27" s="32">
        <v>20</v>
      </c>
      <c r="B27" s="33">
        <f t="shared" si="0"/>
        <v>100</v>
      </c>
      <c r="C27" s="34">
        <f t="shared" si="1"/>
        <v>160</v>
      </c>
      <c r="D27" s="34">
        <f t="shared" si="2"/>
        <v>15</v>
      </c>
      <c r="E27" s="34">
        <f t="shared" si="3"/>
        <v>12</v>
      </c>
      <c r="F27" s="34">
        <f t="shared" si="4"/>
        <v>-15</v>
      </c>
      <c r="G27" s="34">
        <f t="shared" si="5"/>
        <v>-12</v>
      </c>
      <c r="H27" s="34">
        <f t="shared" si="6"/>
        <v>4</v>
      </c>
      <c r="I27" s="61">
        <f t="shared" si="7"/>
        <v>2.5</v>
      </c>
      <c r="J27" s="61">
        <f t="shared" si="8"/>
        <v>0.25</v>
      </c>
      <c r="K27" s="62">
        <f t="shared" si="9"/>
        <v>0.4</v>
      </c>
    </row>
  </sheetData>
  <mergeCells count="1">
    <mergeCell ref="A1:K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E5" sqref="E5"/>
    </sheetView>
  </sheetViews>
  <sheetFormatPr defaultRowHeight="15" x14ac:dyDescent="0.25"/>
  <cols>
    <col min="1" max="1" width="17.42578125" bestFit="1" customWidth="1"/>
    <col min="2" max="2" width="10.28515625" customWidth="1"/>
    <col min="3" max="4" width="11.140625" customWidth="1"/>
    <col min="5" max="5" width="13.28515625" customWidth="1"/>
  </cols>
  <sheetData>
    <row r="1" spans="1:5" ht="18" x14ac:dyDescent="0.25">
      <c r="A1" s="91" t="s">
        <v>53</v>
      </c>
      <c r="B1" s="91"/>
      <c r="C1" s="91"/>
      <c r="D1" s="91"/>
      <c r="E1" s="91"/>
    </row>
    <row r="2" spans="1:5" ht="9.75" customHeight="1" thickBot="1" x14ac:dyDescent="0.3">
      <c r="A2" s="58"/>
      <c r="B2" s="58"/>
      <c r="C2" s="58"/>
      <c r="D2" s="58"/>
      <c r="E2" s="58"/>
    </row>
    <row r="3" spans="1:5" ht="45.75" thickTop="1" x14ac:dyDescent="0.25">
      <c r="A3" s="47" t="s">
        <v>54</v>
      </c>
      <c r="B3" s="48" t="s">
        <v>55</v>
      </c>
      <c r="C3" s="48" t="s">
        <v>56</v>
      </c>
      <c r="D3" s="48" t="s">
        <v>57</v>
      </c>
      <c r="E3" s="49" t="s">
        <v>58</v>
      </c>
    </row>
    <row r="4" spans="1:5" x14ac:dyDescent="0.25">
      <c r="A4" s="50" t="s">
        <v>59</v>
      </c>
      <c r="B4" s="51">
        <v>8.2000000000000003E-2</v>
      </c>
      <c r="C4" s="51">
        <v>239</v>
      </c>
      <c r="D4" s="64">
        <f>C4*B4</f>
        <v>19.598000000000003</v>
      </c>
      <c r="E4" s="52">
        <v>538.94500000000005</v>
      </c>
    </row>
    <row r="5" spans="1:5" x14ac:dyDescent="0.25">
      <c r="A5" s="50" t="s">
        <v>60</v>
      </c>
      <c r="B5" s="51">
        <v>7.5999999999999998E-2</v>
      </c>
      <c r="C5" s="51">
        <v>526</v>
      </c>
      <c r="D5" s="64">
        <f t="shared" ref="D5:D7" si="0">C5*B5</f>
        <v>39.975999999999999</v>
      </c>
      <c r="E5" s="52">
        <v>1099.3399999999999</v>
      </c>
    </row>
    <row r="6" spans="1:5" x14ac:dyDescent="0.25">
      <c r="A6" s="50" t="s">
        <v>61</v>
      </c>
      <c r="B6" s="51">
        <v>6.3E-2</v>
      </c>
      <c r="C6" s="51">
        <v>487</v>
      </c>
      <c r="D6" s="64">
        <f t="shared" si="0"/>
        <v>30.681000000000001</v>
      </c>
      <c r="E6" s="52">
        <v>843.72749999999996</v>
      </c>
    </row>
    <row r="7" spans="1:5" ht="15.75" thickBot="1" x14ac:dyDescent="0.3">
      <c r="A7" s="53" t="s">
        <v>62</v>
      </c>
      <c r="B7" s="54">
        <v>7.9000000000000001E-2</v>
      </c>
      <c r="C7" s="54">
        <v>654</v>
      </c>
      <c r="D7" s="64">
        <f t="shared" si="0"/>
        <v>51.666000000000004</v>
      </c>
      <c r="E7" s="65">
        <v>1420.8150000000001</v>
      </c>
    </row>
    <row r="8" spans="1:5" ht="15.75" thickTop="1" x14ac:dyDescent="0.25">
      <c r="A8" s="55" t="s">
        <v>63</v>
      </c>
      <c r="B8" s="56"/>
      <c r="C8" s="56"/>
      <c r="D8" s="66">
        <v>27.5</v>
      </c>
      <c r="E8" s="57"/>
    </row>
  </sheetData>
  <mergeCells count="1">
    <mergeCell ref="A1:E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A14" sqref="A14"/>
    </sheetView>
  </sheetViews>
  <sheetFormatPr defaultRowHeight="15" x14ac:dyDescent="0.25"/>
  <cols>
    <col min="1" max="1" width="22.85546875" customWidth="1"/>
    <col min="2" max="2" width="16.85546875" customWidth="1"/>
    <col min="3" max="3" width="21.42578125" customWidth="1"/>
  </cols>
  <sheetData>
    <row r="1" spans="1:3" ht="18.75" x14ac:dyDescent="0.3">
      <c r="A1" s="92" t="s">
        <v>43</v>
      </c>
      <c r="B1" s="92"/>
      <c r="C1" s="92"/>
    </row>
    <row r="2" spans="1:3" ht="15.75" thickBot="1" x14ac:dyDescent="0.3">
      <c r="A2" s="35"/>
      <c r="B2" s="35"/>
      <c r="C2" s="35"/>
    </row>
    <row r="3" spans="1:3" ht="15.75" thickBot="1" x14ac:dyDescent="0.3">
      <c r="A3" s="36" t="s">
        <v>44</v>
      </c>
      <c r="B3" s="37">
        <v>55</v>
      </c>
      <c r="C3" s="35"/>
    </row>
    <row r="4" spans="1:3" x14ac:dyDescent="0.25">
      <c r="A4" s="35"/>
      <c r="B4" s="35"/>
      <c r="C4" s="35"/>
    </row>
    <row r="5" spans="1:3" ht="15.75" thickBot="1" x14ac:dyDescent="0.3">
      <c r="A5" s="35"/>
      <c r="B5" s="35"/>
      <c r="C5" s="35"/>
    </row>
    <row r="6" spans="1:3" ht="15.75" thickBot="1" x14ac:dyDescent="0.3">
      <c r="A6" s="38" t="s">
        <v>45</v>
      </c>
      <c r="B6" s="39" t="s">
        <v>46</v>
      </c>
      <c r="C6" s="40" t="s">
        <v>47</v>
      </c>
    </row>
    <row r="7" spans="1:3" ht="15.75" thickBot="1" x14ac:dyDescent="0.3">
      <c r="A7" s="41" t="s">
        <v>48</v>
      </c>
      <c r="B7" s="42">
        <v>8</v>
      </c>
      <c r="C7" s="43">
        <v>440</v>
      </c>
    </row>
    <row r="8" spans="1:3" ht="15.75" thickBot="1" x14ac:dyDescent="0.3">
      <c r="A8" s="41" t="s">
        <v>49</v>
      </c>
      <c r="B8" s="42">
        <v>12</v>
      </c>
      <c r="C8" s="43">
        <v>660</v>
      </c>
    </row>
    <row r="9" spans="1:3" ht="15.75" thickBot="1" x14ac:dyDescent="0.3">
      <c r="A9" s="41" t="s">
        <v>50</v>
      </c>
      <c r="B9" s="42">
        <v>25</v>
      </c>
      <c r="C9" s="43">
        <v>1375</v>
      </c>
    </row>
    <row r="10" spans="1:3" ht="15.75" thickBot="1" x14ac:dyDescent="0.3">
      <c r="A10" s="41" t="s">
        <v>51</v>
      </c>
      <c r="B10" s="42">
        <v>16</v>
      </c>
      <c r="C10" s="43">
        <v>880</v>
      </c>
    </row>
    <row r="11" spans="1:3" ht="15.75" thickBot="1" x14ac:dyDescent="0.3">
      <c r="A11" s="44" t="s">
        <v>52</v>
      </c>
      <c r="B11" s="45">
        <v>11</v>
      </c>
      <c r="C11" s="46">
        <v>605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předloha výpočty</vt:lpstr>
      <vt:lpstr>předloha spotřeba</vt:lpstr>
      <vt:lpstr>předloha brigáda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Nevšímalová</cp:lastModifiedBy>
  <cp:lastPrinted>2012-12-25T17:48:17Z</cp:lastPrinted>
  <dcterms:created xsi:type="dcterms:W3CDTF">2012-10-21T11:54:12Z</dcterms:created>
  <dcterms:modified xsi:type="dcterms:W3CDTF">2014-06-29T11:42:50Z</dcterms:modified>
</cp:coreProperties>
</file>