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 activeTab="2"/>
  </bookViews>
  <sheets>
    <sheet name="úvod" sheetId="4" r:id="rId1"/>
    <sheet name="předloha lino" sheetId="17" r:id="rId2"/>
    <sheet name="předloha mzda I" sheetId="18" r:id="rId3"/>
  </sheets>
  <calcPr calcId="124519"/>
</workbook>
</file>

<file path=xl/calcChain.xml><?xml version="1.0" encoding="utf-8"?>
<calcChain xmlns="http://schemas.openxmlformats.org/spreadsheetml/2006/main">
  <c r="J6" i="17"/>
  <c r="J7"/>
  <c r="J8" s="1"/>
  <c r="J5"/>
  <c r="I6"/>
  <c r="I7"/>
  <c r="I5"/>
  <c r="H7"/>
  <c r="H6"/>
  <c r="H8" s="1"/>
  <c r="H5"/>
  <c r="G6"/>
  <c r="G7"/>
  <c r="G5"/>
  <c r="F6"/>
  <c r="F7"/>
  <c r="F5"/>
  <c r="F7" i="18"/>
  <c r="G6"/>
  <c r="F6"/>
  <c r="H6" s="1"/>
  <c r="F5"/>
  <c r="F8" i="17" l="1"/>
  <c r="H5" i="18"/>
  <c r="G5"/>
  <c r="G7"/>
  <c r="H7" s="1"/>
  <c r="H8" l="1"/>
</calcChain>
</file>

<file path=xl/sharedStrings.xml><?xml version="1.0" encoding="utf-8"?>
<sst xmlns="http://schemas.openxmlformats.org/spreadsheetml/2006/main" count="62" uniqueCount="60">
  <si>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</si>
  <si>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</si>
  <si>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</si>
  <si>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</si>
  <si>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</si>
  <si>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</si>
  <si>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</si>
  <si>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</si>
  <si>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</si>
  <si>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</si>
  <si>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</si>
  <si>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</si>
  <si>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</si>
  <si>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</si>
  <si>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</si>
  <si>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</si>
  <si>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</si>
  <si>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</si>
  <si>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</si>
  <si>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</si>
  <si>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</si>
  <si>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</si>
  <si>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t>Otevření a uložení souboru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</si>
  <si>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</si>
  <si>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</si>
  <si>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Jméno</t>
  </si>
  <si>
    <t>Počet hodin</t>
  </si>
  <si>
    <t>Listy PŘEDLOHA mají žáci k dispozici v papírové podobě nebo jsou jim promítány dataprojektorem na plátno.</t>
  </si>
  <si>
    <t xml:space="preserve">Žáci pracují na samostatných PC v programu MS Excel dle pokynů na jednotlivých listech a vytvořejí  výsledný dokument shodný s předlohou. </t>
  </si>
  <si>
    <t>Kopírování řady, kopírování vzorce, funkce</t>
  </si>
  <si>
    <t>Formátování buňky, ohraničení buňky,  vlastní formát čísla</t>
  </si>
  <si>
    <t xml:space="preserve"> Vytvořit listy podle předlohy. </t>
  </si>
  <si>
    <t>Hrubá mzda</t>
  </si>
  <si>
    <t>Čistá mzda</t>
  </si>
  <si>
    <t>Značka</t>
  </si>
  <si>
    <t>Druh krytiny</t>
  </si>
  <si>
    <t>Cena za 1 m2</t>
  </si>
  <si>
    <t>Velikost zbytku v m2</t>
  </si>
  <si>
    <t>Celková cena bez DPH</t>
  </si>
  <si>
    <t>DPH 19 %</t>
  </si>
  <si>
    <t xml:space="preserve">Celková cena vč. DPH </t>
  </si>
  <si>
    <t>Přirážka 5 % za montáž</t>
  </si>
  <si>
    <t>Cena celkem</t>
  </si>
  <si>
    <t>L</t>
  </si>
  <si>
    <t>Linoleum</t>
  </si>
  <si>
    <t>PP</t>
  </si>
  <si>
    <t>Plovoucí podlaha</t>
  </si>
  <si>
    <t>Parkety</t>
  </si>
  <si>
    <t>CELKEM</t>
  </si>
  <si>
    <t>Josef</t>
  </si>
  <si>
    <t>Petra</t>
  </si>
  <si>
    <t>Pavel</t>
  </si>
  <si>
    <t>Příjmení</t>
  </si>
  <si>
    <t>Kč/hod.</t>
  </si>
  <si>
    <t>Daň 25%</t>
  </si>
  <si>
    <t>Sestavení vzorce, odkazování</t>
  </si>
  <si>
    <t xml:space="preserve">VY_32_INOVACE_87_Excel - formát </t>
  </si>
  <si>
    <t>Hnačka</t>
  </si>
  <si>
    <t>Plachá</t>
  </si>
  <si>
    <t>Netykavka</t>
  </si>
</sst>
</file>

<file path=xl/styles.xml><?xml version="1.0" encoding="utf-8"?>
<styleSheet xmlns="http://schemas.openxmlformats.org/spreadsheetml/2006/main">
  <numFmts count="10">
    <numFmt numFmtId="169" formatCode="#&quot; Kč/m2&quot;"/>
    <numFmt numFmtId="170" formatCode="#&quot; m2&quot;"/>
    <numFmt numFmtId="171" formatCode="#&quot; Kč (bez)&quot;"/>
    <numFmt numFmtId="172" formatCode="&quot;Daň &quot;#,###.#0"/>
    <numFmt numFmtId="173" formatCode="#,###&quot; Kč (vč.)&quot;"/>
    <numFmt numFmtId="174" formatCode="#,###&quot; Kč&quot;"/>
    <numFmt numFmtId="176" formatCode="#&quot; h.&quot;"/>
    <numFmt numFmtId="177" formatCode="#&quot; Kč/h.&quot;"/>
    <numFmt numFmtId="178" formatCode="#&quot;,-&quot;"/>
    <numFmt numFmtId="179" formatCode="&quot;Mzda &quot;#&quot; Kč&quot;"/>
  </numFmts>
  <fonts count="12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indexed="9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indexed="8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9"/>
      </right>
      <top style="medium">
        <color indexed="64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64"/>
      </top>
      <bottom style="medium">
        <color indexed="9"/>
      </bottom>
      <diagonal/>
    </border>
    <border>
      <left style="medium">
        <color indexed="9"/>
      </left>
      <right style="medium">
        <color indexed="64"/>
      </right>
      <top style="medium">
        <color indexed="64"/>
      </top>
      <bottom style="medium">
        <color indexed="9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textRotation="90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169" fontId="0" fillId="0" borderId="18" xfId="0" applyNumberFormat="1" applyBorder="1" applyAlignment="1">
      <alignment horizontal="center" vertical="center" wrapText="1"/>
    </xf>
    <xf numFmtId="170" fontId="0" fillId="0" borderId="18" xfId="0" applyNumberFormat="1" applyBorder="1" applyAlignment="1">
      <alignment horizontal="center" vertical="center" wrapText="1"/>
    </xf>
    <xf numFmtId="171" fontId="0" fillId="0" borderId="18" xfId="0" applyNumberFormat="1" applyBorder="1" applyAlignment="1">
      <alignment horizontal="center" vertical="center" wrapText="1"/>
    </xf>
    <xf numFmtId="172" fontId="0" fillId="0" borderId="18" xfId="0" applyNumberFormat="1" applyBorder="1" applyAlignment="1">
      <alignment horizontal="center" vertical="center" wrapText="1"/>
    </xf>
    <xf numFmtId="173" fontId="0" fillId="0" borderId="18" xfId="0" applyNumberFormat="1" applyBorder="1" applyAlignment="1">
      <alignment horizontal="center" vertical="center" wrapText="1"/>
    </xf>
    <xf numFmtId="174" fontId="0" fillId="0" borderId="18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/>
    </xf>
    <xf numFmtId="169" fontId="0" fillId="0" borderId="11" xfId="0" applyNumberFormat="1" applyBorder="1" applyAlignment="1">
      <alignment horizontal="center" vertical="center" wrapText="1"/>
    </xf>
    <xf numFmtId="170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1" fontId="10" fillId="3" borderId="11" xfId="0" applyNumberFormat="1" applyFont="1" applyFill="1" applyBorder="1"/>
    <xf numFmtId="0" fontId="10" fillId="3" borderId="11" xfId="0" applyFont="1" applyFill="1" applyBorder="1"/>
    <xf numFmtId="173" fontId="10" fillId="3" borderId="11" xfId="0" applyNumberFormat="1" applyFont="1" applyFill="1" applyBorder="1"/>
    <xf numFmtId="174" fontId="10" fillId="3" borderId="11" xfId="0" applyNumberFormat="1" applyFont="1" applyFill="1" applyBorder="1"/>
    <xf numFmtId="176" fontId="0" fillId="0" borderId="1" xfId="0" applyNumberFormat="1" applyBorder="1"/>
    <xf numFmtId="177" fontId="0" fillId="0" borderId="1" xfId="0" applyNumberFormat="1" applyBorder="1"/>
    <xf numFmtId="178" fontId="0" fillId="0" borderId="1" xfId="0" applyNumberFormat="1" applyBorder="1"/>
    <xf numFmtId="2" fontId="0" fillId="0" borderId="1" xfId="0" applyNumberFormat="1" applyBorder="1"/>
    <xf numFmtId="179" fontId="0" fillId="0" borderId="1" xfId="0" applyNumberFormat="1" applyBorder="1"/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0" fillId="3" borderId="11" xfId="0" applyFont="1" applyFill="1" applyBorder="1" applyAlignment="1"/>
    <xf numFmtId="0" fontId="0" fillId="0" borderId="1" xfId="0" applyBorder="1" applyAlignment="1"/>
    <xf numFmtId="176" fontId="0" fillId="0" borderId="9" xfId="0" applyNumberFormat="1" applyBorder="1"/>
    <xf numFmtId="177" fontId="0" fillId="0" borderId="9" xfId="0" applyNumberFormat="1" applyBorder="1"/>
    <xf numFmtId="178" fontId="0" fillId="0" borderId="9" xfId="0" applyNumberFormat="1" applyBorder="1"/>
    <xf numFmtId="2" fontId="0" fillId="0" borderId="9" xfId="0" applyNumberFormat="1" applyBorder="1"/>
    <xf numFmtId="179" fontId="0" fillId="0" borderId="9" xfId="0" applyNumberFormat="1" applyBorder="1"/>
    <xf numFmtId="0" fontId="0" fillId="0" borderId="7" xfId="0" applyBorder="1"/>
    <xf numFmtId="0" fontId="0" fillId="0" borderId="3" xfId="0" applyBorder="1"/>
    <xf numFmtId="0" fontId="0" fillId="0" borderId="23" xfId="0" applyBorder="1"/>
    <xf numFmtId="0" fontId="0" fillId="0" borderId="14" xfId="0" applyBorder="1"/>
    <xf numFmtId="0" fontId="11" fillId="0" borderId="19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opLeftCell="A23" workbookViewId="0">
      <selection activeCell="L18" sqref="L18"/>
    </sheetView>
  </sheetViews>
  <sheetFormatPr defaultRowHeight="15"/>
  <cols>
    <col min="1" max="1" width="13" customWidth="1"/>
  </cols>
  <sheetData>
    <row r="1" spans="1:10" ht="15.75">
      <c r="A1" s="1"/>
    </row>
    <row r="2" spans="1:10" ht="15.75">
      <c r="A2" s="2"/>
    </row>
    <row r="3" spans="1:10" ht="15.75">
      <c r="A3" s="2"/>
    </row>
    <row r="4" spans="1:10" ht="15.75">
      <c r="A4" s="2"/>
    </row>
    <row r="5" spans="1:10" ht="15.75">
      <c r="A5" s="2"/>
    </row>
    <row r="6" spans="1:10" ht="15.75">
      <c r="A6" s="2"/>
    </row>
    <row r="7" spans="1:10" ht="15.75">
      <c r="A7" s="2"/>
    </row>
    <row r="8" spans="1:10" ht="15.75">
      <c r="A8" s="2"/>
    </row>
    <row r="9" spans="1:10" ht="23.25">
      <c r="A9" s="51" t="s">
        <v>0</v>
      </c>
      <c r="B9" s="51"/>
      <c r="C9" s="51"/>
      <c r="D9" s="51"/>
      <c r="E9" s="51"/>
      <c r="F9" s="51"/>
      <c r="G9" s="51"/>
      <c r="H9" s="51"/>
      <c r="I9" s="51"/>
      <c r="J9" s="51"/>
    </row>
    <row r="10" spans="1:10" ht="23.25">
      <c r="A10" s="52" t="s">
        <v>1</v>
      </c>
      <c r="B10" s="52"/>
      <c r="C10" s="52"/>
      <c r="D10" s="52"/>
      <c r="E10" s="52"/>
      <c r="F10" s="52"/>
      <c r="G10" s="52"/>
      <c r="H10" s="52"/>
      <c r="I10" s="52"/>
      <c r="J10" s="52"/>
    </row>
    <row r="11" spans="1:10" ht="15.75">
      <c r="A11" s="2"/>
    </row>
    <row r="12" spans="1:10" ht="30">
      <c r="A12" s="53" t="s">
        <v>23</v>
      </c>
      <c r="B12" s="53"/>
      <c r="C12" s="53"/>
      <c r="D12" s="53"/>
      <c r="E12" s="53"/>
      <c r="F12" s="53"/>
      <c r="G12" s="53"/>
      <c r="H12" s="53"/>
      <c r="I12" s="53"/>
      <c r="J12" s="53"/>
    </row>
    <row r="13" spans="1:10" ht="15.75">
      <c r="A13" s="2"/>
    </row>
    <row r="14" spans="1:10" ht="15.75">
      <c r="A14" s="3" t="s">
        <v>2</v>
      </c>
      <c r="B14" s="54" t="s">
        <v>3</v>
      </c>
      <c r="C14" s="54"/>
      <c r="D14" s="54"/>
      <c r="E14" s="54"/>
      <c r="F14" s="54"/>
      <c r="G14" s="54"/>
      <c r="H14" s="54"/>
      <c r="I14" s="4"/>
      <c r="J14" s="5"/>
    </row>
    <row r="15" spans="1:10" ht="15.75">
      <c r="A15" s="6" t="s">
        <v>4</v>
      </c>
      <c r="B15" s="55" t="s">
        <v>56</v>
      </c>
      <c r="C15" s="55"/>
      <c r="D15" s="55"/>
      <c r="E15" s="55"/>
      <c r="F15" s="55"/>
      <c r="G15" s="55"/>
      <c r="H15" s="55"/>
      <c r="I15" s="7"/>
      <c r="J15" s="8"/>
    </row>
    <row r="16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>
      <c r="A17" s="46" t="s">
        <v>5</v>
      </c>
      <c r="B17" s="47" t="s">
        <v>6</v>
      </c>
      <c r="C17" s="47"/>
      <c r="D17" s="47"/>
      <c r="E17" s="47"/>
      <c r="F17" s="47"/>
      <c r="G17" s="47"/>
      <c r="H17" s="47"/>
      <c r="I17" s="47"/>
      <c r="J17" s="48"/>
    </row>
    <row r="18" spans="1:10" ht="15.75">
      <c r="A18" s="46"/>
      <c r="B18" s="49" t="s">
        <v>15</v>
      </c>
      <c r="C18" s="49"/>
      <c r="D18" s="49"/>
      <c r="E18" s="49"/>
      <c r="F18" s="49"/>
      <c r="G18" s="49"/>
      <c r="H18" s="49"/>
      <c r="I18" s="49"/>
      <c r="J18" s="50"/>
    </row>
    <row r="19" spans="1:10" ht="30.75">
      <c r="A19" s="10" t="s">
        <v>7</v>
      </c>
      <c r="B19" s="61" t="s">
        <v>18</v>
      </c>
      <c r="C19" s="62"/>
      <c r="D19" s="62"/>
      <c r="E19" s="62"/>
      <c r="F19" s="62"/>
      <c r="G19" s="62"/>
      <c r="H19" s="62"/>
      <c r="I19" s="62"/>
      <c r="J19" s="63"/>
    </row>
    <row r="20" spans="1:10" ht="30">
      <c r="A20" s="11" t="s">
        <v>8</v>
      </c>
      <c r="B20" s="64" t="s">
        <v>17</v>
      </c>
      <c r="C20" s="64"/>
      <c r="D20" s="64"/>
      <c r="E20" s="64"/>
      <c r="F20" s="64"/>
      <c r="G20" s="64"/>
      <c r="H20" s="64"/>
      <c r="I20" s="64"/>
      <c r="J20" s="64"/>
    </row>
    <row r="21" spans="1:10">
      <c r="A21" s="12" t="s">
        <v>9</v>
      </c>
      <c r="B21" s="64" t="s">
        <v>20</v>
      </c>
      <c r="C21" s="64"/>
      <c r="D21" s="64"/>
      <c r="E21" s="64"/>
      <c r="F21" s="64"/>
      <c r="G21" s="64"/>
      <c r="H21" s="64"/>
      <c r="I21" s="64"/>
      <c r="J21" s="64"/>
    </row>
    <row r="22" spans="1:10">
      <c r="A22" s="12" t="s">
        <v>10</v>
      </c>
      <c r="B22" s="64" t="s">
        <v>16</v>
      </c>
      <c r="C22" s="64"/>
      <c r="D22" s="64"/>
      <c r="E22" s="64"/>
      <c r="F22" s="64"/>
      <c r="G22" s="64"/>
      <c r="H22" s="64"/>
      <c r="I22" s="64"/>
      <c r="J22" s="64"/>
    </row>
    <row r="23" spans="1:10" ht="31.5" customHeight="1">
      <c r="A23" s="13" t="s">
        <v>11</v>
      </c>
      <c r="B23" s="64" t="s">
        <v>21</v>
      </c>
      <c r="C23" s="64"/>
      <c r="D23" s="64"/>
      <c r="E23" s="64"/>
      <c r="F23" s="64"/>
      <c r="G23" s="64"/>
      <c r="H23" s="64"/>
      <c r="I23" s="64"/>
      <c r="J23" s="64"/>
    </row>
    <row r="24" spans="1:10" ht="51" customHeight="1">
      <c r="A24" s="19" t="s">
        <v>12</v>
      </c>
      <c r="B24" s="65" t="s">
        <v>28</v>
      </c>
      <c r="C24" s="65"/>
      <c r="D24" s="65"/>
      <c r="E24" s="65"/>
      <c r="F24" s="65"/>
      <c r="G24" s="65"/>
      <c r="H24" s="65"/>
      <c r="I24" s="65"/>
      <c r="J24" s="65"/>
    </row>
    <row r="25" spans="1:10" ht="47.25" customHeight="1">
      <c r="A25" s="20"/>
      <c r="B25" s="58" t="s">
        <v>27</v>
      </c>
      <c r="C25" s="59"/>
      <c r="D25" s="59"/>
      <c r="E25" s="59"/>
      <c r="F25" s="59"/>
      <c r="G25" s="59"/>
      <c r="H25" s="59"/>
      <c r="I25" s="59"/>
      <c r="J25" s="60"/>
    </row>
    <row r="26" spans="1:10" ht="30">
      <c r="A26" s="13" t="s">
        <v>13</v>
      </c>
      <c r="B26" s="56">
        <v>41200</v>
      </c>
      <c r="C26" s="56"/>
      <c r="D26" s="56"/>
      <c r="E26" s="56"/>
      <c r="F26" s="56"/>
      <c r="G26" s="56"/>
      <c r="H26" s="56"/>
      <c r="I26" s="56"/>
      <c r="J26" s="56"/>
    </row>
    <row r="27" spans="1:10" ht="15.7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>
      <c r="A28" s="57" t="s">
        <v>19</v>
      </c>
      <c r="B28" s="57"/>
      <c r="C28" s="57"/>
      <c r="D28" s="57"/>
      <c r="E28" s="57"/>
      <c r="F28" s="57"/>
      <c r="G28" s="57"/>
      <c r="H28" s="57"/>
      <c r="I28" s="57"/>
      <c r="J28" s="57"/>
    </row>
    <row r="29" spans="1:10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>
      <c r="A32" s="18" t="s">
        <v>22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>
      <c r="A33" s="18" t="s">
        <v>30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>
      <c r="A34" s="18" t="s">
        <v>29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15.75">
      <c r="A35" s="18" t="s">
        <v>55</v>
      </c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>
      <c r="A37" s="16" t="s">
        <v>24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>
      <c r="A38" s="18" t="s">
        <v>31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  <mergeCell ref="A17:A18"/>
    <mergeCell ref="B17:J17"/>
    <mergeCell ref="B18:J18"/>
    <mergeCell ref="A9:J9"/>
    <mergeCell ref="A10:J10"/>
    <mergeCell ref="A12:J12"/>
    <mergeCell ref="B14:H14"/>
    <mergeCell ref="B15:H1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J8"/>
  <sheetViews>
    <sheetView workbookViewId="0">
      <selection activeCell="D13" sqref="D13"/>
    </sheetView>
  </sheetViews>
  <sheetFormatPr defaultRowHeight="15"/>
  <cols>
    <col min="2" max="2" width="6.42578125" customWidth="1"/>
    <col min="4" max="4" width="10" bestFit="1" customWidth="1"/>
    <col min="6" max="6" width="13.7109375" bestFit="1" customWidth="1"/>
    <col min="7" max="7" width="11.85546875" bestFit="1" customWidth="1"/>
    <col min="8" max="8" width="13.5703125" bestFit="1" customWidth="1"/>
  </cols>
  <sheetData>
    <row r="3" spans="2:10" ht="15.75" thickBot="1"/>
    <row r="4" spans="2:10" ht="39" thickBot="1">
      <c r="B4" s="21" t="s">
        <v>34</v>
      </c>
      <c r="C4" s="22" t="s">
        <v>35</v>
      </c>
      <c r="D4" s="22" t="s">
        <v>36</v>
      </c>
      <c r="E4" s="22" t="s">
        <v>37</v>
      </c>
      <c r="F4" s="22" t="s">
        <v>38</v>
      </c>
      <c r="G4" s="22" t="s">
        <v>39</v>
      </c>
      <c r="H4" s="22" t="s">
        <v>40</v>
      </c>
      <c r="I4" s="22" t="s">
        <v>41</v>
      </c>
      <c r="J4" s="23" t="s">
        <v>42</v>
      </c>
    </row>
    <row r="5" spans="2:10" ht="30.75" thickBot="1">
      <c r="B5" s="24" t="s">
        <v>43</v>
      </c>
      <c r="C5" s="25" t="s">
        <v>44</v>
      </c>
      <c r="D5" s="26">
        <v>380</v>
      </c>
      <c r="E5" s="27">
        <v>23</v>
      </c>
      <c r="F5" s="28">
        <f>D5*E5</f>
        <v>8740</v>
      </c>
      <c r="G5" s="29">
        <f>F5*0.19</f>
        <v>1660.6</v>
      </c>
      <c r="H5" s="30">
        <f>F5+G5</f>
        <v>10400.6</v>
      </c>
      <c r="I5" s="25">
        <f>H5*0.05</f>
        <v>520.03000000000009</v>
      </c>
      <c r="J5" s="31">
        <f>H5+I5</f>
        <v>10920.630000000001</v>
      </c>
    </row>
    <row r="6" spans="2:10" ht="30.75" thickBot="1">
      <c r="B6" s="32" t="s">
        <v>45</v>
      </c>
      <c r="C6" s="33" t="s">
        <v>46</v>
      </c>
      <c r="D6" s="34">
        <v>550</v>
      </c>
      <c r="E6" s="35">
        <v>18</v>
      </c>
      <c r="F6" s="28">
        <f t="shared" ref="F6:F7" si="0">D6*E6</f>
        <v>9900</v>
      </c>
      <c r="G6" s="29">
        <f t="shared" ref="G6:G7" si="1">F6*0.19</f>
        <v>1881</v>
      </c>
      <c r="H6" s="30">
        <f>F6+G6</f>
        <v>11781</v>
      </c>
      <c r="I6" s="25">
        <f t="shared" ref="I6:I7" si="2">H6*0.05</f>
        <v>589.05000000000007</v>
      </c>
      <c r="J6" s="31">
        <f t="shared" ref="J6:J7" si="3">H6+I6</f>
        <v>12370.05</v>
      </c>
    </row>
    <row r="7" spans="2:10" ht="23.25" customHeight="1" thickBot="1">
      <c r="B7" s="36" t="s">
        <v>45</v>
      </c>
      <c r="C7" s="33" t="s">
        <v>47</v>
      </c>
      <c r="D7" s="34">
        <v>450</v>
      </c>
      <c r="E7" s="35">
        <v>31</v>
      </c>
      <c r="F7" s="28">
        <f t="shared" si="0"/>
        <v>13950</v>
      </c>
      <c r="G7" s="29">
        <f t="shared" si="1"/>
        <v>2650.5</v>
      </c>
      <c r="H7" s="30">
        <f>F7+G7</f>
        <v>16600.5</v>
      </c>
      <c r="I7" s="25">
        <f t="shared" si="2"/>
        <v>830.02500000000009</v>
      </c>
      <c r="J7" s="31">
        <f t="shared" si="3"/>
        <v>17430.525000000001</v>
      </c>
    </row>
    <row r="8" spans="2:10" ht="15.75" thickBot="1">
      <c r="B8" s="66" t="s">
        <v>48</v>
      </c>
      <c r="C8" s="66"/>
      <c r="D8" s="66"/>
      <c r="E8" s="66"/>
      <c r="F8" s="37">
        <f>F5+F6+F7</f>
        <v>32590</v>
      </c>
      <c r="G8" s="38"/>
      <c r="H8" s="39">
        <f>H5+H6+H7</f>
        <v>38782.1</v>
      </c>
      <c r="I8" s="38"/>
      <c r="J8" s="40">
        <f>J5+J6+J7</f>
        <v>40721.205000000002</v>
      </c>
    </row>
  </sheetData>
  <mergeCells count="1">
    <mergeCell ref="B8:E8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3:H8"/>
  <sheetViews>
    <sheetView tabSelected="1" workbookViewId="0">
      <selection activeCell="E14" sqref="E14"/>
    </sheetView>
  </sheetViews>
  <sheetFormatPr defaultRowHeight="15"/>
  <cols>
    <col min="2" max="2" width="11.140625" bestFit="1" customWidth="1"/>
    <col min="4" max="4" width="13.7109375" bestFit="1" customWidth="1"/>
    <col min="6" max="6" width="13.140625" bestFit="1" customWidth="1"/>
    <col min="8" max="8" width="13.7109375" bestFit="1" customWidth="1"/>
  </cols>
  <sheetData>
    <row r="3" spans="2:8" ht="15.75" thickBot="1"/>
    <row r="4" spans="2:8" ht="30" customHeight="1" thickTop="1" thickBot="1">
      <c r="B4" s="77" t="s">
        <v>52</v>
      </c>
      <c r="C4" s="78" t="s">
        <v>25</v>
      </c>
      <c r="D4" s="79" t="s">
        <v>26</v>
      </c>
      <c r="E4" s="79" t="s">
        <v>53</v>
      </c>
      <c r="F4" s="79" t="s">
        <v>32</v>
      </c>
      <c r="G4" s="79" t="s">
        <v>54</v>
      </c>
      <c r="H4" s="80" t="s">
        <v>33</v>
      </c>
    </row>
    <row r="5" spans="2:8" ht="15.75" thickTop="1">
      <c r="B5" s="75" t="s">
        <v>57</v>
      </c>
      <c r="C5" s="73" t="s">
        <v>51</v>
      </c>
      <c r="D5" s="68">
        <v>170</v>
      </c>
      <c r="E5" s="69">
        <v>25</v>
      </c>
      <c r="F5" s="70">
        <f>D5*E5</f>
        <v>4250</v>
      </c>
      <c r="G5" s="71">
        <f>F5*0.25</f>
        <v>1062.5</v>
      </c>
      <c r="H5" s="72">
        <f>F5-G5</f>
        <v>3187.5</v>
      </c>
    </row>
    <row r="6" spans="2:8">
      <c r="B6" s="76" t="s">
        <v>58</v>
      </c>
      <c r="C6" s="74" t="s">
        <v>50</v>
      </c>
      <c r="D6" s="41">
        <v>150</v>
      </c>
      <c r="E6" s="42">
        <v>45</v>
      </c>
      <c r="F6" s="43">
        <f>D6*E6</f>
        <v>6750</v>
      </c>
      <c r="G6" s="44">
        <f>F6*0.25</f>
        <v>1687.5</v>
      </c>
      <c r="H6" s="45">
        <f>F6-G6</f>
        <v>5062.5</v>
      </c>
    </row>
    <row r="7" spans="2:8">
      <c r="B7" s="76" t="s">
        <v>59</v>
      </c>
      <c r="C7" s="74" t="s">
        <v>49</v>
      </c>
      <c r="D7" s="41">
        <v>110</v>
      </c>
      <c r="E7" s="42">
        <v>25</v>
      </c>
      <c r="F7" s="43">
        <f>D7*E7</f>
        <v>2750</v>
      </c>
      <c r="G7" s="44">
        <f>F7*0.25</f>
        <v>687.5</v>
      </c>
      <c r="H7" s="45">
        <f>F7-G7</f>
        <v>2062.5</v>
      </c>
    </row>
    <row r="8" spans="2:8">
      <c r="B8" s="67" t="s">
        <v>48</v>
      </c>
      <c r="C8" s="67"/>
      <c r="D8" s="67"/>
      <c r="E8" s="67"/>
      <c r="F8" s="67"/>
      <c r="G8" s="67"/>
      <c r="H8" s="45">
        <f>H5+H6+H7</f>
        <v>10312.5</v>
      </c>
    </row>
  </sheetData>
  <mergeCells count="1">
    <mergeCell ref="B8:G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předloha lino</vt:lpstr>
      <vt:lpstr>předloha mzda 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2012-12-25T17:48:17Z</cp:lastPrinted>
  <dcterms:created xsi:type="dcterms:W3CDTF">2012-10-21T11:54:12Z</dcterms:created>
  <dcterms:modified xsi:type="dcterms:W3CDTF">2012-12-28T18:40:55Z</dcterms:modified>
</cp:coreProperties>
</file>