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2073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L35" i="1" l="1"/>
  <c r="L34" i="1"/>
  <c r="L33" i="1"/>
  <c r="L32" i="1"/>
  <c r="L31" i="1"/>
  <c r="L30" i="1"/>
  <c r="L29" i="1"/>
  <c r="L28" i="1"/>
  <c r="L27" i="1"/>
  <c r="L26" i="1"/>
  <c r="E35" i="1"/>
  <c r="E34" i="1"/>
  <c r="E33" i="1"/>
  <c r="E32" i="1"/>
  <c r="E31" i="1"/>
  <c r="E30" i="1"/>
  <c r="E29" i="1"/>
  <c r="E28" i="1"/>
  <c r="E27" i="1"/>
  <c r="E26" i="1"/>
</calcChain>
</file>

<file path=xl/sharedStrings.xml><?xml version="1.0" encoding="utf-8"?>
<sst xmlns="http://schemas.openxmlformats.org/spreadsheetml/2006/main" count="36" uniqueCount="17">
  <si>
    <t>příspěvková organizace</t>
  </si>
  <si>
    <t>Matematika a její aplikace, Číslo a početní operace,</t>
  </si>
  <si>
    <t xml:space="preserve"> zaokrouhlování přirozených čísel na desítky a stovky.</t>
  </si>
  <si>
    <t>Zaokrouhlování na tisíce a desetitisíce</t>
  </si>
  <si>
    <t xml:space="preserve">Číslo zaokrouhli, výsledky napiš do vyznačeného políčka, vedle se ti objeví slovo správně nebo špatně. </t>
  </si>
  <si>
    <t>HODNĚ ŠTĚSTÍ.</t>
  </si>
  <si>
    <t>≐</t>
  </si>
  <si>
    <t>Zaokrouhli na tisíce</t>
  </si>
  <si>
    <t>Zaokrouhli na desetitisíce:</t>
  </si>
  <si>
    <t>Použité zdroje:</t>
  </si>
  <si>
    <t>Archiv autora</t>
  </si>
  <si>
    <t>Citováno 5.11.2011</t>
  </si>
  <si>
    <t>Název školy: ZŠ Varnsdorf, Edisonova 2821, okres Děčín,</t>
  </si>
  <si>
    <t>Autor: Mgr. Marta Samlerová</t>
  </si>
  <si>
    <r>
      <t xml:space="preserve">Název materiálu: </t>
    </r>
    <r>
      <rPr>
        <b/>
        <sz val="22"/>
        <color indexed="8"/>
        <rFont val="Calibri"/>
        <family val="2"/>
        <charset val="238"/>
      </rPr>
      <t>VY_32_INOVACE_04/VI.SADA</t>
    </r>
  </si>
  <si>
    <t>Období: září - prosinec 2011</t>
  </si>
  <si>
    <r>
      <rPr>
        <b/>
        <sz val="20"/>
        <color indexed="8"/>
        <rFont val="Calibri"/>
        <family val="2"/>
        <charset val="238"/>
      </rPr>
      <t>Anotace</t>
    </r>
    <r>
      <rPr>
        <sz val="20"/>
        <color indexed="8"/>
        <rFont val="Calibri"/>
        <family val="2"/>
        <charset val="238"/>
      </rPr>
      <t>: Materiál je určen pro žáky 5.ročníku, slouží k procvičování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</si>
</sst>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22"/>
      <color rgb="FF00000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indexed="8"/>
      <name val="Calibri"/>
      <family val="2"/>
      <charset val="238"/>
    </font>
    <font>
      <sz val="20"/>
      <color indexed="8"/>
      <name val="Calibri"/>
      <family val="2"/>
      <charset val="238"/>
    </font>
    <font>
      <b/>
      <sz val="20"/>
      <color indexed="8"/>
      <name val="Calibri"/>
      <family val="2"/>
      <charset val="238"/>
    </font>
    <font>
      <sz val="20"/>
      <color theme="1"/>
      <name val="Calibri"/>
      <family val="2"/>
      <charset val="238"/>
      <scheme val="minor"/>
    </font>
    <font>
      <sz val="20"/>
      <color rgb="FF00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Arial Unicode MS"/>
      <family val="2"/>
      <charset val="238"/>
    </font>
    <font>
      <sz val="11"/>
      <color theme="4" tint="0.59999389629810485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b/>
      <u/>
      <sz val="18"/>
      <color theme="1"/>
      <name val="Arial Unicode MS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7" fillId="0" borderId="0" xfId="0" applyFont="1" applyBorder="1"/>
    <xf numFmtId="0" fontId="5" fillId="0" borderId="0" xfId="0" applyFont="1" applyBorder="1"/>
    <xf numFmtId="0" fontId="8" fillId="0" borderId="0" xfId="0" applyFont="1" applyBorder="1"/>
    <xf numFmtId="0" fontId="1" fillId="0" borderId="2" xfId="0" applyFont="1" applyBorder="1"/>
    <xf numFmtId="0" fontId="2" fillId="0" borderId="3" xfId="0" applyFont="1" applyBorder="1"/>
    <xf numFmtId="0" fontId="3" fillId="0" borderId="3" xfId="0" applyFont="1" applyBorder="1"/>
    <xf numFmtId="0" fontId="2" fillId="0" borderId="4" xfId="0" applyFont="1" applyBorder="1"/>
    <xf numFmtId="0" fontId="1" fillId="0" borderId="5" xfId="0" applyFont="1" applyBorder="1"/>
    <xf numFmtId="0" fontId="2" fillId="0" borderId="6" xfId="0" applyFont="1" applyBorder="1"/>
    <xf numFmtId="0" fontId="1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5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8" fillId="0" borderId="5" xfId="0" applyFont="1" applyBorder="1"/>
    <xf numFmtId="0" fontId="7" fillId="0" borderId="6" xfId="0" applyFont="1" applyBorder="1"/>
    <xf numFmtId="0" fontId="8" fillId="0" borderId="7" xfId="0" applyFont="1" applyBorder="1"/>
    <xf numFmtId="0" fontId="7" fillId="0" borderId="8" xfId="0" applyFont="1" applyBorder="1"/>
    <xf numFmtId="0" fontId="7" fillId="0" borderId="9" xfId="0" applyFont="1" applyBorder="1"/>
    <xf numFmtId="0" fontId="10" fillId="0" borderId="0" xfId="0" applyFont="1"/>
    <xf numFmtId="0" fontId="9" fillId="0" borderId="0" xfId="0" applyFont="1"/>
    <xf numFmtId="0" fontId="11" fillId="0" borderId="0" xfId="0" applyFont="1" applyAlignment="1">
      <alignment horizontal="center"/>
    </xf>
    <xf numFmtId="0" fontId="12" fillId="4" borderId="1" xfId="0" applyFont="1" applyFill="1" applyBorder="1"/>
    <xf numFmtId="3" fontId="9" fillId="0" borderId="0" xfId="0" applyNumberFormat="1" applyFont="1"/>
    <xf numFmtId="0" fontId="0" fillId="4" borderId="1" xfId="0" applyFill="1" applyBorder="1"/>
    <xf numFmtId="0" fontId="12" fillId="3" borderId="0" xfId="0" applyFont="1" applyFill="1" applyBorder="1"/>
    <xf numFmtId="0" fontId="13" fillId="2" borderId="0" xfId="0" applyFont="1" applyFill="1"/>
    <xf numFmtId="0" fontId="14" fillId="0" borderId="0" xfId="0" applyFont="1"/>
    <xf numFmtId="0" fontId="13" fillId="0" borderId="0" xfId="0" applyFont="1"/>
    <xf numFmtId="0" fontId="13" fillId="3" borderId="0" xfId="0" applyFont="1" applyFill="1"/>
    <xf numFmtId="3" fontId="15" fillId="0" borderId="0" xfId="0" applyNumberFormat="1" applyFont="1"/>
    <xf numFmtId="0" fontId="16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46"/>
  <sheetViews>
    <sheetView tabSelected="1" view="pageLayout" topLeftCell="A13" zoomScale="90" zoomScalePageLayoutView="90" workbookViewId="0">
      <selection activeCell="C13" sqref="C13"/>
    </sheetView>
  </sheetViews>
  <sheetFormatPr defaultRowHeight="15" x14ac:dyDescent="0.25"/>
  <cols>
    <col min="2" max="2" width="10" bestFit="1" customWidth="1"/>
    <col min="9" max="9" width="11.5703125" bestFit="1" customWidth="1"/>
  </cols>
  <sheetData>
    <row r="4" spans="3:13" ht="15.75" thickBot="1" x14ac:dyDescent="0.3"/>
    <row r="5" spans="3:13" ht="28.5" x14ac:dyDescent="0.45">
      <c r="C5" s="6" t="s">
        <v>12</v>
      </c>
      <c r="D5" s="7"/>
      <c r="E5" s="7"/>
      <c r="F5" s="7"/>
      <c r="G5" s="7"/>
      <c r="H5" s="7"/>
      <c r="I5" s="7"/>
      <c r="J5" s="8"/>
      <c r="K5" s="8"/>
      <c r="L5" s="7"/>
      <c r="M5" s="9"/>
    </row>
    <row r="6" spans="3:13" ht="28.5" x14ac:dyDescent="0.45">
      <c r="C6" s="10" t="s">
        <v>0</v>
      </c>
      <c r="D6" s="1"/>
      <c r="E6" s="1"/>
      <c r="F6" s="1"/>
      <c r="G6" s="1"/>
      <c r="H6" s="1"/>
      <c r="I6" s="1"/>
      <c r="J6" s="2"/>
      <c r="K6" s="2"/>
      <c r="L6" s="1"/>
      <c r="M6" s="11"/>
    </row>
    <row r="7" spans="3:13" ht="28.5" x14ac:dyDescent="0.45">
      <c r="C7" s="10" t="s">
        <v>1</v>
      </c>
      <c r="D7" s="1"/>
      <c r="E7" s="1"/>
      <c r="F7" s="1"/>
      <c r="G7" s="1"/>
      <c r="H7" s="1"/>
      <c r="I7" s="1"/>
      <c r="J7" s="2"/>
      <c r="K7" s="2"/>
      <c r="L7" s="1"/>
      <c r="M7" s="11"/>
    </row>
    <row r="8" spans="3:13" ht="28.5" x14ac:dyDescent="0.45">
      <c r="C8" s="10" t="s">
        <v>3</v>
      </c>
      <c r="D8" s="1"/>
      <c r="E8" s="1"/>
      <c r="F8" s="1"/>
      <c r="G8" s="1"/>
      <c r="H8" s="1"/>
      <c r="I8" s="1"/>
      <c r="J8" s="2"/>
      <c r="K8" s="2"/>
      <c r="L8" s="1"/>
      <c r="M8" s="11"/>
    </row>
    <row r="9" spans="3:13" ht="28.5" x14ac:dyDescent="0.45">
      <c r="C9" s="10" t="s">
        <v>13</v>
      </c>
      <c r="D9" s="1"/>
      <c r="E9" s="1"/>
      <c r="F9" s="1"/>
      <c r="G9" s="1"/>
      <c r="H9" s="1"/>
      <c r="I9" s="1"/>
      <c r="J9" s="2"/>
      <c r="K9" s="2"/>
      <c r="L9" s="1"/>
      <c r="M9" s="11"/>
    </row>
    <row r="10" spans="3:13" ht="29.25" thickBot="1" x14ac:dyDescent="0.5">
      <c r="C10" s="12" t="s">
        <v>14</v>
      </c>
      <c r="D10" s="13"/>
      <c r="E10" s="13"/>
      <c r="F10" s="13"/>
      <c r="G10" s="13"/>
      <c r="H10" s="13"/>
      <c r="I10" s="13"/>
      <c r="J10" s="13"/>
      <c r="K10" s="13"/>
      <c r="L10" s="13"/>
      <c r="M10" s="14"/>
    </row>
    <row r="12" spans="3:13" ht="15.75" thickBot="1" x14ac:dyDescent="0.3"/>
    <row r="13" spans="3:13" ht="26.25" x14ac:dyDescent="0.4">
      <c r="C13" s="15" t="s">
        <v>16</v>
      </c>
      <c r="D13" s="16"/>
      <c r="E13" s="16"/>
      <c r="F13" s="16"/>
      <c r="G13" s="16"/>
      <c r="H13" s="16"/>
      <c r="I13" s="16"/>
      <c r="J13" s="16"/>
      <c r="K13" s="16"/>
      <c r="L13" s="16"/>
      <c r="M13" s="17"/>
    </row>
    <row r="14" spans="3:13" ht="26.25" x14ac:dyDescent="0.4">
      <c r="C14" s="18" t="s">
        <v>2</v>
      </c>
      <c r="D14" s="3"/>
      <c r="E14" s="3"/>
      <c r="F14" s="3"/>
      <c r="G14" s="3"/>
      <c r="H14" s="3"/>
      <c r="I14" s="3"/>
      <c r="J14" s="3"/>
      <c r="K14" s="3"/>
      <c r="L14" s="3"/>
      <c r="M14" s="19"/>
    </row>
    <row r="15" spans="3:13" ht="27" thickBot="1" x14ac:dyDescent="0.45">
      <c r="C15" s="20" t="s">
        <v>15</v>
      </c>
      <c r="D15" s="21"/>
      <c r="E15" s="21"/>
      <c r="F15" s="21"/>
      <c r="G15" s="21"/>
      <c r="H15" s="21"/>
      <c r="I15" s="21"/>
      <c r="J15" s="21"/>
      <c r="K15" s="21"/>
      <c r="L15" s="21"/>
      <c r="M15" s="22"/>
    </row>
    <row r="16" spans="3:13" ht="26.25" x14ac:dyDescent="0.4">
      <c r="C16" s="4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4" ht="26.25" x14ac:dyDescent="0.4">
      <c r="C17" s="5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4" ht="26.25" x14ac:dyDescent="0.4">
      <c r="C18" s="5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4" ht="26.25" x14ac:dyDescent="0.4">
      <c r="C19" s="4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4" ht="26.25" x14ac:dyDescent="0.4">
      <c r="C20" s="5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4" ht="26.25" x14ac:dyDescent="0.4">
      <c r="C21" s="5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4" ht="18.75" x14ac:dyDescent="0.3">
      <c r="B22" s="30" t="s">
        <v>4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3"/>
    </row>
    <row r="23" spans="2:14" ht="18.75" x14ac:dyDescent="0.3">
      <c r="B23" s="31" t="s">
        <v>5</v>
      </c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</row>
    <row r="25" spans="2:14" ht="21" x14ac:dyDescent="0.35">
      <c r="B25" s="23" t="s">
        <v>7</v>
      </c>
      <c r="I25" s="23" t="s">
        <v>8</v>
      </c>
      <c r="J25" s="23"/>
    </row>
    <row r="26" spans="2:14" ht="27" x14ac:dyDescent="0.5">
      <c r="B26" s="24">
        <v>864</v>
      </c>
      <c r="C26" s="25" t="s">
        <v>6</v>
      </c>
      <c r="D26" s="26"/>
      <c r="E26" s="24" t="str">
        <f>IF(D26=1000,"správně","špatně")</f>
        <v>špatně</v>
      </c>
      <c r="I26" s="27">
        <v>36483</v>
      </c>
      <c r="J26" s="25" t="s">
        <v>6</v>
      </c>
      <c r="K26" s="28"/>
      <c r="L26" s="24" t="str">
        <f>IF(K26=40000,"správně","špatně")</f>
        <v>špatně</v>
      </c>
    </row>
    <row r="27" spans="2:14" ht="27" x14ac:dyDescent="0.5">
      <c r="B27" s="27">
        <v>2437</v>
      </c>
      <c r="C27" s="25" t="s">
        <v>6</v>
      </c>
      <c r="D27" s="26"/>
      <c r="E27" s="24" t="str">
        <f>IF(D27=2000,"správně","špatně")</f>
        <v>špatně</v>
      </c>
      <c r="I27" s="27">
        <v>125440</v>
      </c>
      <c r="J27" s="25" t="s">
        <v>6</v>
      </c>
      <c r="K27" s="28"/>
      <c r="L27" s="24" t="str">
        <f>IF(K27=130000,"správně","špatně")</f>
        <v>špatně</v>
      </c>
    </row>
    <row r="28" spans="2:14" ht="27" x14ac:dyDescent="0.5">
      <c r="B28" s="27">
        <v>7501</v>
      </c>
      <c r="C28" s="25" t="s">
        <v>6</v>
      </c>
      <c r="D28" s="26"/>
      <c r="E28" s="24" t="str">
        <f>IF(D28=8000,"správně","špatně")</f>
        <v>špatně</v>
      </c>
      <c r="I28" s="27">
        <v>663827</v>
      </c>
      <c r="J28" s="25" t="s">
        <v>6</v>
      </c>
      <c r="K28" s="28"/>
      <c r="L28" s="24" t="str">
        <f>IF(K28=660000,"správně","špatně")</f>
        <v>špatně</v>
      </c>
    </row>
    <row r="29" spans="2:14" ht="27" x14ac:dyDescent="0.5">
      <c r="B29" s="27">
        <v>11987</v>
      </c>
      <c r="C29" s="25" t="s">
        <v>6</v>
      </c>
      <c r="D29" s="26"/>
      <c r="E29" s="24" t="str">
        <f>IF(D29=12000,"správně","špatně")</f>
        <v>špatně</v>
      </c>
      <c r="I29" s="27">
        <v>756973</v>
      </c>
      <c r="J29" s="25" t="s">
        <v>6</v>
      </c>
      <c r="K29" s="28"/>
      <c r="L29" s="24" t="str">
        <f>IF(K29=760000,"správně","špatně")</f>
        <v>špatně</v>
      </c>
    </row>
    <row r="30" spans="2:14" ht="27" x14ac:dyDescent="0.5">
      <c r="B30" s="27">
        <v>8312</v>
      </c>
      <c r="C30" s="25" t="s">
        <v>6</v>
      </c>
      <c r="D30" s="26"/>
      <c r="E30" s="24" t="str">
        <f>IF(D30=8000,"správně","špatně")</f>
        <v>špatně</v>
      </c>
      <c r="I30" s="27">
        <v>96253</v>
      </c>
      <c r="J30" s="25" t="s">
        <v>6</v>
      </c>
      <c r="K30" s="28"/>
      <c r="L30" s="24" t="str">
        <f>IF(K30=100000,"správně","špatně")</f>
        <v>špatně</v>
      </c>
    </row>
    <row r="31" spans="2:14" ht="27" x14ac:dyDescent="0.5">
      <c r="B31" s="27">
        <v>16531</v>
      </c>
      <c r="C31" s="25" t="s">
        <v>6</v>
      </c>
      <c r="D31" s="26"/>
      <c r="E31" s="24" t="str">
        <f>IF(D31=17000,"správně","špatně")</f>
        <v>špatně</v>
      </c>
      <c r="I31" s="27">
        <v>102261</v>
      </c>
      <c r="J31" s="25" t="s">
        <v>6</v>
      </c>
      <c r="K31" s="28"/>
      <c r="L31" s="24" t="str">
        <f>IF(K31=100000,"správně","špatně")</f>
        <v>špatně</v>
      </c>
    </row>
    <row r="32" spans="2:14" ht="27" x14ac:dyDescent="0.5">
      <c r="B32" s="27">
        <v>7086</v>
      </c>
      <c r="C32" s="25" t="s">
        <v>6</v>
      </c>
      <c r="D32" s="26"/>
      <c r="E32" s="24" t="str">
        <f>IF(D32=7000,"správně","špatně")</f>
        <v>špatně</v>
      </c>
      <c r="I32" s="27">
        <v>516432</v>
      </c>
      <c r="J32" s="25" t="s">
        <v>6</v>
      </c>
      <c r="K32" s="28"/>
      <c r="L32" s="24" t="str">
        <f>IF(K32=520000,"správně","špatně")</f>
        <v>špatně</v>
      </c>
    </row>
    <row r="33" spans="2:12" ht="27" x14ac:dyDescent="0.5">
      <c r="B33" s="27">
        <v>1912</v>
      </c>
      <c r="C33" s="25" t="s">
        <v>6</v>
      </c>
      <c r="D33" s="26"/>
      <c r="E33" s="24" t="str">
        <f>IF(D33=2000,"správně","špatně")</f>
        <v>špatně</v>
      </c>
      <c r="I33" s="27">
        <v>430013</v>
      </c>
      <c r="J33" s="25" t="s">
        <v>6</v>
      </c>
      <c r="K33" s="28"/>
      <c r="L33" s="24" t="str">
        <f>IF(K33=430000,"správně","špatně")</f>
        <v>špatně</v>
      </c>
    </row>
    <row r="34" spans="2:12" ht="27" x14ac:dyDescent="0.5">
      <c r="B34" s="27">
        <v>24565</v>
      </c>
      <c r="C34" s="25" t="s">
        <v>6</v>
      </c>
      <c r="D34" s="26"/>
      <c r="E34" s="24" t="str">
        <f>IF(D34=25000,"správně","špatně")</f>
        <v>špatně</v>
      </c>
      <c r="I34" s="27">
        <v>206969</v>
      </c>
      <c r="J34" s="25" t="s">
        <v>6</v>
      </c>
      <c r="K34" s="28"/>
      <c r="L34" s="24" t="str">
        <f>IF(K34=210000,"správně","špatně")</f>
        <v>špatně</v>
      </c>
    </row>
    <row r="35" spans="2:12" ht="27" x14ac:dyDescent="0.5">
      <c r="B35" s="27">
        <v>93856</v>
      </c>
      <c r="C35" s="25" t="s">
        <v>6</v>
      </c>
      <c r="D35" s="26"/>
      <c r="E35" s="24" t="str">
        <f>IF(D35=94000,"správně","špatně")</f>
        <v>špatně</v>
      </c>
      <c r="I35" s="27">
        <v>76676</v>
      </c>
      <c r="J35" s="25" t="s">
        <v>6</v>
      </c>
      <c r="K35" s="28"/>
      <c r="L35" s="24" t="str">
        <f>IF(K35=80000,"správně","špatně")</f>
        <v>špatně</v>
      </c>
    </row>
    <row r="36" spans="2:12" ht="21" x14ac:dyDescent="0.35">
      <c r="B36" s="23"/>
    </row>
    <row r="37" spans="2:12" ht="27" x14ac:dyDescent="0.5">
      <c r="B37" s="24"/>
      <c r="C37" s="25"/>
      <c r="D37" s="29"/>
      <c r="E37" s="24"/>
    </row>
    <row r="38" spans="2:12" ht="27" x14ac:dyDescent="0.5">
      <c r="B38" s="24"/>
      <c r="C38" s="25"/>
      <c r="D38" s="29"/>
      <c r="E38" s="24"/>
    </row>
    <row r="39" spans="2:12" ht="27" x14ac:dyDescent="0.5">
      <c r="B39" s="24"/>
      <c r="C39" s="25"/>
      <c r="D39" s="29"/>
      <c r="E39" s="24"/>
    </row>
    <row r="40" spans="2:12" ht="27" x14ac:dyDescent="0.5">
      <c r="B40" s="24"/>
      <c r="C40" s="25"/>
      <c r="D40" s="29"/>
      <c r="E40" s="24"/>
    </row>
    <row r="41" spans="2:12" ht="27" x14ac:dyDescent="0.5">
      <c r="B41" s="34" t="s">
        <v>9</v>
      </c>
      <c r="C41" s="35"/>
      <c r="D41" s="29"/>
      <c r="E41" s="24"/>
    </row>
    <row r="42" spans="2:12" ht="27" x14ac:dyDescent="0.5">
      <c r="B42" s="24" t="s">
        <v>10</v>
      </c>
      <c r="C42" s="25"/>
      <c r="D42" s="29"/>
      <c r="E42" s="24"/>
    </row>
    <row r="43" spans="2:12" ht="27" x14ac:dyDescent="0.5">
      <c r="B43" s="24" t="s">
        <v>11</v>
      </c>
      <c r="C43" s="25"/>
      <c r="D43" s="29"/>
      <c r="E43" s="24"/>
    </row>
    <row r="44" spans="2:12" ht="27" x14ac:dyDescent="0.5">
      <c r="B44" s="24"/>
      <c r="C44" s="25"/>
      <c r="D44" s="29"/>
      <c r="E44" s="24"/>
    </row>
    <row r="45" spans="2:12" ht="27" x14ac:dyDescent="0.5">
      <c r="B45" s="27"/>
      <c r="C45" s="25"/>
      <c r="D45" s="29"/>
      <c r="E45" s="24"/>
    </row>
    <row r="46" spans="2:12" ht="27" x14ac:dyDescent="0.5">
      <c r="B46" s="27"/>
      <c r="C46" s="25"/>
      <c r="D46" s="29"/>
      <c r="E46" s="24"/>
    </row>
  </sheetData>
  <phoneticPr fontId="0" type="noConversion"/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Učitel</cp:lastModifiedBy>
  <cp:lastPrinted>2011-12-13T20:59:34Z</cp:lastPrinted>
  <dcterms:created xsi:type="dcterms:W3CDTF">2011-10-25T15:06:02Z</dcterms:created>
  <dcterms:modified xsi:type="dcterms:W3CDTF">2012-03-09T18:53:12Z</dcterms:modified>
</cp:coreProperties>
</file>