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9465" activeTab="1"/>
  </bookViews>
  <sheets>
    <sheet name="EU" sheetId="6" r:id="rId1"/>
    <sheet name="pripomenuti" sheetId="4" r:id="rId2"/>
    <sheet name="zadani" sheetId="1" r:id="rId3"/>
    <sheet name="vysledky" sheetId="2" r:id="rId4"/>
    <sheet name="vzorce" sheetId="3" r:id="rId5"/>
  </sheets>
  <calcPr calcId="145621"/>
</workbook>
</file>

<file path=xl/calcChain.xml><?xml version="1.0" encoding="utf-8"?>
<calcChain xmlns="http://schemas.openxmlformats.org/spreadsheetml/2006/main">
  <c r="L12" i="3" l="1"/>
  <c r="P12" i="3" s="1"/>
  <c r="J5" i="1" s="1"/>
  <c r="M12" i="3"/>
  <c r="O12" i="3"/>
  <c r="I5" i="1" s="1"/>
  <c r="L13" i="3"/>
  <c r="P13" i="3" s="1"/>
  <c r="J6" i="1" s="1"/>
  <c r="M13" i="3"/>
  <c r="O13" i="3"/>
  <c r="I6" i="1" s="1"/>
  <c r="L14" i="3"/>
  <c r="P14" i="3" s="1"/>
  <c r="J7" i="1" s="1"/>
  <c r="M14" i="3"/>
  <c r="O14" i="3"/>
  <c r="I7" i="1" s="1"/>
  <c r="L15" i="3"/>
  <c r="P15" i="3" s="1"/>
  <c r="J8" i="2" s="1"/>
  <c r="M15" i="3"/>
  <c r="O15" i="3"/>
  <c r="I8" i="1" s="1"/>
  <c r="L16" i="3"/>
  <c r="P16" i="3" s="1"/>
  <c r="J9" i="1" s="1"/>
  <c r="M16" i="3"/>
  <c r="O16" i="3"/>
  <c r="I9" i="1" s="1"/>
  <c r="L17" i="3"/>
  <c r="P17" i="3" s="1"/>
  <c r="J10" i="1" s="1"/>
  <c r="M17" i="3"/>
  <c r="O17" i="3"/>
  <c r="I10" i="1" s="1"/>
  <c r="L18" i="3"/>
  <c r="P18" i="3" s="1"/>
  <c r="J11" i="1" s="1"/>
  <c r="M18" i="3"/>
  <c r="O18" i="3"/>
  <c r="I11" i="1" s="1"/>
  <c r="L19" i="3"/>
  <c r="P19" i="3" s="1"/>
  <c r="J12" i="1" s="1"/>
  <c r="M19" i="3"/>
  <c r="O19" i="3"/>
  <c r="I12" i="1" s="1"/>
  <c r="L20" i="3"/>
  <c r="P20" i="3" s="1"/>
  <c r="J13" i="1" s="1"/>
  <c r="M20" i="3"/>
  <c r="O20" i="3"/>
  <c r="I13" i="1" s="1"/>
  <c r="L21" i="3"/>
  <c r="P21" i="3" s="1"/>
  <c r="J14" i="1" s="1"/>
  <c r="M21" i="3"/>
  <c r="O21" i="3"/>
  <c r="I14" i="1" s="1"/>
  <c r="L22" i="3"/>
  <c r="P22" i="3" s="1"/>
  <c r="J15" i="1" s="1"/>
  <c r="M22" i="3"/>
  <c r="O22" i="3"/>
  <c r="I15" i="1" s="1"/>
  <c r="L23" i="3"/>
  <c r="P23" i="3" s="1"/>
  <c r="J16" i="1" s="1"/>
  <c r="M23" i="3"/>
  <c r="O23" i="3"/>
  <c r="I16" i="1" s="1"/>
  <c r="L24" i="3"/>
  <c r="P24" i="3" s="1"/>
  <c r="J17" i="1" s="1"/>
  <c r="M24" i="3"/>
  <c r="O24" i="3"/>
  <c r="I17" i="1" s="1"/>
  <c r="L25" i="3"/>
  <c r="P25" i="3" s="1"/>
  <c r="J18" i="1" s="1"/>
  <c r="M25" i="3"/>
  <c r="O25" i="3"/>
  <c r="I18" i="1" s="1"/>
  <c r="O11" i="3"/>
  <c r="I4" i="2" s="1"/>
  <c r="M11" i="3"/>
  <c r="L11" i="3"/>
  <c r="P11" i="3" s="1"/>
  <c r="J4" i="1" s="1"/>
  <c r="B16" i="3"/>
  <c r="F16" i="3" s="1"/>
  <c r="C9" i="1" s="1"/>
  <c r="C16" i="3"/>
  <c r="E16" i="3"/>
  <c r="B9" i="2" s="1"/>
  <c r="B17" i="3"/>
  <c r="F17" i="3" s="1"/>
  <c r="C10" i="1" s="1"/>
  <c r="C17" i="3"/>
  <c r="E17" i="3"/>
  <c r="B10" i="1" s="1"/>
  <c r="B18" i="3"/>
  <c r="F18" i="3" s="1"/>
  <c r="C11" i="1" s="1"/>
  <c r="C18" i="3"/>
  <c r="E18" i="3"/>
  <c r="B11" i="1" s="1"/>
  <c r="B19" i="3"/>
  <c r="F19" i="3" s="1"/>
  <c r="C12" i="1" s="1"/>
  <c r="C19" i="3"/>
  <c r="E19" i="3"/>
  <c r="B12" i="1" s="1"/>
  <c r="B20" i="3"/>
  <c r="F20" i="3" s="1"/>
  <c r="C13" i="1" s="1"/>
  <c r="C20" i="3"/>
  <c r="E20" i="3"/>
  <c r="B13" i="1" s="1"/>
  <c r="B21" i="3"/>
  <c r="F21" i="3" s="1"/>
  <c r="C14" i="1" s="1"/>
  <c r="C21" i="3"/>
  <c r="E21" i="3"/>
  <c r="B14" i="1" s="1"/>
  <c r="B22" i="3"/>
  <c r="F22" i="3" s="1"/>
  <c r="C15" i="1" s="1"/>
  <c r="C22" i="3"/>
  <c r="E22" i="3"/>
  <c r="B15" i="1" s="1"/>
  <c r="B23" i="3"/>
  <c r="F23" i="3" s="1"/>
  <c r="C16" i="1" s="1"/>
  <c r="C23" i="3"/>
  <c r="E23" i="3"/>
  <c r="B16" i="1" s="1"/>
  <c r="B24" i="3"/>
  <c r="F24" i="3" s="1"/>
  <c r="C17" i="1" s="1"/>
  <c r="C24" i="3"/>
  <c r="E24" i="3"/>
  <c r="B17" i="1" s="1"/>
  <c r="B25" i="3"/>
  <c r="F25" i="3" s="1"/>
  <c r="C18" i="1" s="1"/>
  <c r="C25" i="3"/>
  <c r="E25" i="3"/>
  <c r="B18" i="2" s="1"/>
  <c r="B9" i="1"/>
  <c r="B12" i="3"/>
  <c r="C12" i="3"/>
  <c r="E12" i="3"/>
  <c r="B5" i="1" s="1"/>
  <c r="B13" i="3"/>
  <c r="F13" i="3" s="1"/>
  <c r="C6" i="1" s="1"/>
  <c r="C13" i="3"/>
  <c r="E13" i="3"/>
  <c r="B6" i="1" s="1"/>
  <c r="B14" i="3"/>
  <c r="C14" i="3"/>
  <c r="E14" i="3"/>
  <c r="B7" i="1" s="1"/>
  <c r="B15" i="3"/>
  <c r="F15" i="3" s="1"/>
  <c r="C8" i="1" s="1"/>
  <c r="C15" i="3"/>
  <c r="E15" i="3"/>
  <c r="B8" i="1" s="1"/>
  <c r="E11" i="3"/>
  <c r="B4" i="1" s="1"/>
  <c r="C11" i="3"/>
  <c r="B11" i="3"/>
  <c r="B4" i="2" l="1"/>
  <c r="J4" i="2"/>
  <c r="B5" i="2"/>
  <c r="J5" i="2"/>
  <c r="B6" i="2"/>
  <c r="J6" i="2"/>
  <c r="B7" i="2"/>
  <c r="J7" i="2"/>
  <c r="B8" i="2"/>
  <c r="J9" i="2"/>
  <c r="B10" i="2"/>
  <c r="J10" i="2"/>
  <c r="B11" i="2"/>
  <c r="J11" i="2"/>
  <c r="B12" i="2"/>
  <c r="J12" i="2"/>
  <c r="B13" i="2"/>
  <c r="J13" i="2"/>
  <c r="B14" i="2"/>
  <c r="J14" i="2"/>
  <c r="B15" i="2"/>
  <c r="J15" i="2"/>
  <c r="B16" i="2"/>
  <c r="J16" i="2"/>
  <c r="B17" i="2"/>
  <c r="J17" i="2"/>
  <c r="J18" i="2"/>
  <c r="I5" i="2"/>
  <c r="C6" i="2"/>
  <c r="I6" i="2"/>
  <c r="I7" i="2"/>
  <c r="C8" i="2"/>
  <c r="I8" i="2"/>
  <c r="C9" i="2"/>
  <c r="I9" i="2"/>
  <c r="C10" i="2"/>
  <c r="I10" i="2"/>
  <c r="C11" i="2"/>
  <c r="I11" i="2"/>
  <c r="C12" i="2"/>
  <c r="I12" i="2"/>
  <c r="C13" i="2"/>
  <c r="I13" i="2"/>
  <c r="C14" i="2"/>
  <c r="I14" i="2"/>
  <c r="C15" i="2"/>
  <c r="I15" i="2"/>
  <c r="C16" i="2"/>
  <c r="I16" i="2"/>
  <c r="C17" i="2"/>
  <c r="I17" i="2"/>
  <c r="C18" i="2"/>
  <c r="I18" i="2"/>
  <c r="J8" i="1"/>
  <c r="N25" i="3"/>
  <c r="S25" i="3" s="1"/>
  <c r="M18" i="2" s="1"/>
  <c r="N24" i="3"/>
  <c r="S24" i="3" s="1"/>
  <c r="M17" i="2" s="1"/>
  <c r="N22" i="3"/>
  <c r="S22" i="3" s="1"/>
  <c r="M15" i="2" s="1"/>
  <c r="N21" i="3"/>
  <c r="S21" i="3" s="1"/>
  <c r="M14" i="2" s="1"/>
  <c r="N20" i="3"/>
  <c r="R20" i="3" s="1"/>
  <c r="L13" i="2" s="1"/>
  <c r="N19" i="3"/>
  <c r="S19" i="3" s="1"/>
  <c r="M12" i="2" s="1"/>
  <c r="N18" i="3"/>
  <c r="R18" i="3" s="1"/>
  <c r="L11" i="2" s="1"/>
  <c r="N17" i="3"/>
  <c r="S17" i="3" s="1"/>
  <c r="M10" i="2" s="1"/>
  <c r="N16" i="3"/>
  <c r="R16" i="3" s="1"/>
  <c r="L9" i="2" s="1"/>
  <c r="N15" i="3"/>
  <c r="S15" i="3" s="1"/>
  <c r="M8" i="2" s="1"/>
  <c r="N14" i="3"/>
  <c r="R14" i="3" s="1"/>
  <c r="L7" i="2" s="1"/>
  <c r="N13" i="3"/>
  <c r="S13" i="3" s="1"/>
  <c r="M6" i="2" s="1"/>
  <c r="N12" i="3"/>
  <c r="R12" i="3" s="1"/>
  <c r="L5" i="2" s="1"/>
  <c r="I4" i="1"/>
  <c r="R25" i="3"/>
  <c r="L18" i="2" s="1"/>
  <c r="N23" i="3"/>
  <c r="S23" i="3" s="1"/>
  <c r="M16" i="2" s="1"/>
  <c r="N11" i="3"/>
  <c r="D25" i="3"/>
  <c r="I25" i="3" s="1"/>
  <c r="D24" i="3"/>
  <c r="I24" i="3" s="1"/>
  <c r="D23" i="3"/>
  <c r="I23" i="3" s="1"/>
  <c r="D22" i="3"/>
  <c r="I22" i="3" s="1"/>
  <c r="D21" i="3"/>
  <c r="I21" i="3" s="1"/>
  <c r="D20" i="3"/>
  <c r="I20" i="3" s="1"/>
  <c r="D19" i="3"/>
  <c r="I19" i="3" s="1"/>
  <c r="D18" i="3"/>
  <c r="I18" i="3" s="1"/>
  <c r="D17" i="3"/>
  <c r="I17" i="3" s="1"/>
  <c r="D16" i="3"/>
  <c r="I16" i="3" s="1"/>
  <c r="B18" i="1"/>
  <c r="D14" i="3"/>
  <c r="I14" i="3" s="1"/>
  <c r="D12" i="3"/>
  <c r="I12" i="3" s="1"/>
  <c r="D15" i="3"/>
  <c r="I15" i="3" s="1"/>
  <c r="D13" i="3"/>
  <c r="I13" i="3" s="1"/>
  <c r="D11" i="3"/>
  <c r="I11" i="3" s="1"/>
  <c r="F5" i="2"/>
  <c r="F12" i="3"/>
  <c r="C5" i="2" s="1"/>
  <c r="H12" i="3"/>
  <c r="E5" i="2" s="1"/>
  <c r="H14" i="3"/>
  <c r="E7" i="2" s="1"/>
  <c r="F14" i="3"/>
  <c r="C7" i="2" s="1"/>
  <c r="F11" i="3"/>
  <c r="C4" i="2" s="1"/>
  <c r="R21" i="3" l="1"/>
  <c r="L14" i="2" s="1"/>
  <c r="H15" i="3"/>
  <c r="E8" i="2" s="1"/>
  <c r="F8" i="2"/>
  <c r="F7" i="2"/>
  <c r="F9" i="2"/>
  <c r="F11" i="2"/>
  <c r="F13" i="2"/>
  <c r="F15" i="2"/>
  <c r="H24" i="3"/>
  <c r="E17" i="2" s="1"/>
  <c r="H13" i="3"/>
  <c r="E6" i="2" s="1"/>
  <c r="F6" i="2"/>
  <c r="H17" i="3"/>
  <c r="E10" i="2" s="1"/>
  <c r="H19" i="3"/>
  <c r="E12" i="2" s="1"/>
  <c r="F12" i="2"/>
  <c r="H21" i="3"/>
  <c r="E14" i="2" s="1"/>
  <c r="F14" i="2"/>
  <c r="F16" i="2"/>
  <c r="F18" i="2"/>
  <c r="R24" i="3"/>
  <c r="L17" i="2" s="1"/>
  <c r="R17" i="3"/>
  <c r="L10" i="2" s="1"/>
  <c r="R19" i="3"/>
  <c r="L12" i="2" s="1"/>
  <c r="R13" i="3"/>
  <c r="L6" i="2" s="1"/>
  <c r="R15" i="3"/>
  <c r="L8" i="2" s="1"/>
  <c r="C7" i="1"/>
  <c r="D5" i="1"/>
  <c r="D18" i="1"/>
  <c r="K16" i="1"/>
  <c r="K15" i="1"/>
  <c r="K18" i="1"/>
  <c r="C4" i="1"/>
  <c r="C5" i="1"/>
  <c r="D9" i="1"/>
  <c r="D13" i="1"/>
  <c r="S14" i="3"/>
  <c r="M7" i="2" s="1"/>
  <c r="K6" i="1"/>
  <c r="K8" i="1"/>
  <c r="K10" i="1"/>
  <c r="K12" i="1"/>
  <c r="K14" i="1"/>
  <c r="K17" i="1"/>
  <c r="S18" i="3"/>
  <c r="M11" i="2" s="1"/>
  <c r="H16" i="3"/>
  <c r="E9" i="2" s="1"/>
  <c r="S12" i="3"/>
  <c r="M5" i="2" s="1"/>
  <c r="S16" i="3"/>
  <c r="M9" i="2" s="1"/>
  <c r="S20" i="3"/>
  <c r="M13" i="2" s="1"/>
  <c r="H20" i="3"/>
  <c r="E13" i="2" s="1"/>
  <c r="R23" i="3"/>
  <c r="L16" i="2" s="1"/>
  <c r="R22" i="3"/>
  <c r="L15" i="2" s="1"/>
  <c r="S11" i="3"/>
  <c r="M4" i="2" s="1"/>
  <c r="H18" i="3"/>
  <c r="E11" i="2" s="1"/>
  <c r="H22" i="3"/>
  <c r="E15" i="2" s="1"/>
  <c r="F17" i="2"/>
  <c r="R11" i="3"/>
  <c r="L4" i="2" s="1"/>
  <c r="H23" i="3"/>
  <c r="E16" i="2" s="1"/>
  <c r="F10" i="2"/>
  <c r="H25" i="3"/>
  <c r="E18" i="2" s="1"/>
  <c r="H11" i="3"/>
  <c r="E4" i="2" s="1"/>
  <c r="F4" i="2"/>
  <c r="D15" i="1" l="1"/>
  <c r="D11" i="1"/>
  <c r="D7" i="1"/>
  <c r="D8" i="1"/>
  <c r="D16" i="1"/>
  <c r="D6" i="1"/>
  <c r="D14" i="1"/>
  <c r="D12" i="1"/>
  <c r="K4" i="1"/>
  <c r="K13" i="1"/>
  <c r="K5" i="1"/>
  <c r="K11" i="1"/>
  <c r="D4" i="1"/>
  <c r="D10" i="1"/>
  <c r="D17" i="1"/>
  <c r="K9" i="1"/>
  <c r="K7" i="1"/>
</calcChain>
</file>

<file path=xl/sharedStrings.xml><?xml version="1.0" encoding="utf-8"?>
<sst xmlns="http://schemas.openxmlformats.org/spreadsheetml/2006/main" count="161" uniqueCount="56">
  <si>
    <t>jednotky</t>
  </si>
  <si>
    <t>hodnota</t>
  </si>
  <si>
    <t>km</t>
  </si>
  <si>
    <t>m</t>
  </si>
  <si>
    <t>dm</t>
  </si>
  <si>
    <t>cm</t>
  </si>
  <si>
    <t>mm</t>
  </si>
  <si>
    <t>koef.1</t>
  </si>
  <si>
    <t>koef.0</t>
  </si>
  <si>
    <t>koef.2</t>
  </si>
  <si>
    <t>=</t>
  </si>
  <si>
    <t>hodnoty v zadání:</t>
  </si>
  <si>
    <t>počet cifer:</t>
  </si>
  <si>
    <t>počet nul:</t>
  </si>
  <si>
    <t>des.mist:</t>
  </si>
  <si>
    <t>př</t>
  </si>
  <si>
    <t>zadní</t>
  </si>
  <si>
    <t>výsledek</t>
  </si>
  <si>
    <t>Převody jednotek délky</t>
  </si>
  <si>
    <t>1. SKUPINA</t>
  </si>
  <si>
    <t>2.SKUPINA</t>
  </si>
  <si>
    <t>1m = 10dm = 100cm = 1000mm</t>
  </si>
  <si>
    <t>1km = 1000m</t>
  </si>
  <si>
    <t>na připomenutí: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</si>
  <si>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</si>
  <si>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</si>
  <si>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</si>
  <si>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</si>
  <si>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</si>
  <si>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</si>
  <si>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Název DUM:</t>
  </si>
  <si>
    <t>Šablona číslo:</t>
  </si>
  <si>
    <t>Autor:</t>
  </si>
  <si>
    <t>Anotace:</t>
  </si>
  <si>
    <t>Očekávaný výstup:</t>
  </si>
  <si>
    <t>Druh učebního materiálu:</t>
  </si>
  <si>
    <t>Typická věková skupina:</t>
  </si>
  <si>
    <t>Klíčová slova:</t>
  </si>
  <si>
    <t>Pomůcky a materiál:</t>
  </si>
  <si>
    <t>Potřebný čas pro výuku DUM:</t>
  </si>
  <si>
    <t>Metodické zhodnocení a popis práce s digitálním učebním materiálem:</t>
  </si>
  <si>
    <t xml:space="preserve">Sada číslo: </t>
  </si>
  <si>
    <t>Pořadové číslo DUM:</t>
  </si>
  <si>
    <t>Mgr. Zdeněk Charousek</t>
  </si>
  <si>
    <t xml:space="preserve">Prezentace nebo pracovní list </t>
  </si>
  <si>
    <t>6. třída</t>
  </si>
  <si>
    <t>Převody jednotek délky, procvičování.</t>
  </si>
  <si>
    <t>interaktivní tabule</t>
  </si>
  <si>
    <t>VY_32_INOVACE_VI_1_07_převody_jednotek_délky</t>
  </si>
  <si>
    <t>VI</t>
  </si>
  <si>
    <t>7</t>
  </si>
  <si>
    <t xml:space="preserve">Přílohy: </t>
  </si>
  <si>
    <t>Žáci dovedou převádět jednotky délky.</t>
  </si>
  <si>
    <t>Žáci si připomenou a procvičí převody jednotek délky.</t>
  </si>
  <si>
    <t>25 minut</t>
  </si>
  <si>
    <r>
      <t xml:space="preserve">1. Učitel může pomocí klávesy F9 obměňovat zadané příklady a v následujícím listu kontrolovat výsledky.  2. Varianta: list - </t>
    </r>
    <r>
      <rPr>
        <i/>
        <sz val="11"/>
        <color theme="1"/>
        <rFont val="Calibri"/>
        <family val="2"/>
        <charset val="238"/>
        <scheme val="minor"/>
      </rPr>
      <t xml:space="preserve">zadani </t>
    </r>
    <r>
      <rPr>
        <sz val="11"/>
        <color theme="1"/>
        <rFont val="Calibri"/>
        <family val="2"/>
        <charset val="238"/>
        <scheme val="minor"/>
      </rPr>
      <t>použít jako pracovní list a zásobu příkladů. (na listu -</t>
    </r>
    <r>
      <rPr>
        <i/>
        <sz val="11"/>
        <color theme="1"/>
        <rFont val="Calibri"/>
        <family val="2"/>
        <charset val="238"/>
        <scheme val="minor"/>
      </rPr>
      <t xml:space="preserve"> vzorce</t>
    </r>
    <r>
      <rPr>
        <sz val="11"/>
        <color theme="1"/>
        <rFont val="Calibri"/>
        <family val="2"/>
        <charset val="238"/>
        <scheme val="minor"/>
      </rPr>
      <t xml:space="preserve"> je možnost nastavení rozsahu čísel)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</si>
</sst>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sz val="28"/>
      <color theme="1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  <xf numFmtId="0" fontId="2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NumberFormat="1" applyFont="1" applyAlignment="1">
      <alignment shrinkToFit="1"/>
    </xf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0" xfId="0" applyFont="1"/>
    <xf numFmtId="0" fontId="8" fillId="0" borderId="0" xfId="0" applyFont="1"/>
    <xf numFmtId="0" fontId="1" fillId="0" borderId="1" xfId="0" applyFont="1" applyBorder="1"/>
    <xf numFmtId="0" fontId="3" fillId="0" borderId="1" xfId="0" applyFont="1" applyBorder="1"/>
    <xf numFmtId="0" fontId="0" fillId="0" borderId="0" xfId="0" applyAlignment="1">
      <alignment wrapText="1"/>
    </xf>
    <xf numFmtId="0" fontId="1" fillId="0" borderId="1" xfId="0" applyFont="1" applyBorder="1" applyAlignment="1"/>
    <xf numFmtId="0" fontId="0" fillId="0" borderId="0" xfId="0" applyAlignment="1">
      <alignment horizontal="center" wrapText="1"/>
    </xf>
    <xf numFmtId="0" fontId="9" fillId="0" borderId="0" xfId="1" applyAlignment="1" applyProtection="1">
      <alignment wrapText="1"/>
    </xf>
    <xf numFmtId="0" fontId="9" fillId="0" borderId="0" xfId="1" applyAlignment="1" applyProtection="1">
      <alignment horizontal="center" wrapText="1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600074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376391</xdr:colOff>
      <xdr:row>0</xdr:row>
      <xdr:rowOff>1</xdr:rowOff>
    </xdr:from>
    <xdr:to>
      <xdr:col>11</xdr:col>
      <xdr:colOff>475021</xdr:colOff>
      <xdr:row>4</xdr:row>
      <xdr:rowOff>77056</xdr:rowOff>
    </xdr:to>
    <xdr:pic>
      <xdr:nvPicPr>
        <xdr:cNvPr id="3" name="Obrázek 2" descr="C:\Users\charousekz\AppData\Local\Microsoft\Windows\Temporary Internet Files\Content.IE5\D6M3D5UE\MC900433845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802" y="1"/>
          <a:ext cx="1312300" cy="1329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134886</xdr:colOff>
      <xdr:row>10</xdr:row>
      <xdr:rowOff>97401</xdr:rowOff>
    </xdr:from>
    <xdr:to>
      <xdr:col>11</xdr:col>
      <xdr:colOff>364408</xdr:colOff>
      <xdr:row>15</xdr:row>
      <xdr:rowOff>185892</xdr:rowOff>
    </xdr:to>
    <xdr:pic>
      <xdr:nvPicPr>
        <xdr:cNvPr id="4" name="Obrázek 3" descr="C:\Users\charousekz\AppData\Local\Microsoft\Windows\Temporary Internet Files\Content.IE5\OZEWI36U\MC90029605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3154619"/>
          <a:ext cx="2065389" cy="1594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304800</xdr:colOff>
      <xdr:row>3</xdr:row>
      <xdr:rowOff>28576</xdr:rowOff>
    </xdr:from>
    <xdr:to>
      <xdr:col>4</xdr:col>
      <xdr:colOff>209550</xdr:colOff>
      <xdr:row>4</xdr:row>
      <xdr:rowOff>28576</xdr:rowOff>
    </xdr:to>
    <xdr:sp macro="" textlink="">
      <xdr:nvSpPr>
        <xdr:cNvPr id="23" name="Zahnutá šipka dolů 22"/>
        <xdr:cNvSpPr/>
      </xdr:nvSpPr>
      <xdr:spPr>
        <a:xfrm>
          <a:off x="913572" y="558663"/>
          <a:ext cx="1047750" cy="265043"/>
        </a:xfrm>
        <a:prstGeom prst="curvedDownArrow">
          <a:avLst>
            <a:gd name="adj1" fmla="val 18152"/>
            <a:gd name="adj2" fmla="val 85187"/>
            <a:gd name="adj3" fmla="val 41964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356566</xdr:colOff>
      <xdr:row>3</xdr:row>
      <xdr:rowOff>26920</xdr:rowOff>
    </xdr:from>
    <xdr:to>
      <xdr:col>5</xdr:col>
      <xdr:colOff>223216</xdr:colOff>
      <xdr:row>3</xdr:row>
      <xdr:rowOff>244338</xdr:rowOff>
    </xdr:to>
    <xdr:sp macro="" textlink="">
      <xdr:nvSpPr>
        <xdr:cNvPr id="24" name="Zahnutá šipka dolů 23"/>
        <xdr:cNvSpPr/>
      </xdr:nvSpPr>
      <xdr:spPr>
        <a:xfrm>
          <a:off x="2108338" y="557007"/>
          <a:ext cx="446432" cy="217418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368162</xdr:colOff>
      <xdr:row>3</xdr:row>
      <xdr:rowOff>38516</xdr:rowOff>
    </xdr:from>
    <xdr:to>
      <xdr:col>6</xdr:col>
      <xdr:colOff>234811</xdr:colOff>
      <xdr:row>3</xdr:row>
      <xdr:rowOff>255934</xdr:rowOff>
    </xdr:to>
    <xdr:sp macro="" textlink="">
      <xdr:nvSpPr>
        <xdr:cNvPr id="25" name="Zahnutá šipka dolů 24"/>
        <xdr:cNvSpPr/>
      </xdr:nvSpPr>
      <xdr:spPr>
        <a:xfrm>
          <a:off x="2699716" y="568603"/>
          <a:ext cx="446432" cy="217418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392181</xdr:colOff>
      <xdr:row>3</xdr:row>
      <xdr:rowOff>37687</xdr:rowOff>
    </xdr:from>
    <xdr:to>
      <xdr:col>7</xdr:col>
      <xdr:colOff>258830</xdr:colOff>
      <xdr:row>3</xdr:row>
      <xdr:rowOff>255105</xdr:rowOff>
    </xdr:to>
    <xdr:sp macro="" textlink="">
      <xdr:nvSpPr>
        <xdr:cNvPr id="26" name="Zahnutá šipka dolů 25"/>
        <xdr:cNvSpPr/>
      </xdr:nvSpPr>
      <xdr:spPr>
        <a:xfrm>
          <a:off x="3303518" y="567774"/>
          <a:ext cx="446432" cy="217418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368574</xdr:colOff>
      <xdr:row>2</xdr:row>
      <xdr:rowOff>4141</xdr:rowOff>
    </xdr:from>
    <xdr:to>
      <xdr:col>3</xdr:col>
      <xdr:colOff>356151</xdr:colOff>
      <xdr:row>2</xdr:row>
      <xdr:rowOff>252619</xdr:rowOff>
    </xdr:to>
    <xdr:sp macro="" textlink="">
      <xdr:nvSpPr>
        <xdr:cNvPr id="27" name="TextovéPole 26"/>
        <xdr:cNvSpPr txBox="1"/>
      </xdr:nvSpPr>
      <xdr:spPr>
        <a:xfrm>
          <a:off x="977346" y="534228"/>
          <a:ext cx="749577" cy="248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.1000</a:t>
          </a:r>
        </a:p>
      </xdr:txBody>
    </xdr:sp>
    <xdr:clientData/>
  </xdr:twoCellAnchor>
  <xdr:twoCellAnchor>
    <xdr:from>
      <xdr:col>4</xdr:col>
      <xdr:colOff>293203</xdr:colOff>
      <xdr:row>2</xdr:row>
      <xdr:rowOff>15737</xdr:rowOff>
    </xdr:from>
    <xdr:to>
      <xdr:col>5</xdr:col>
      <xdr:colOff>227772</xdr:colOff>
      <xdr:row>2</xdr:row>
      <xdr:rowOff>264215</xdr:rowOff>
    </xdr:to>
    <xdr:sp macro="" textlink="">
      <xdr:nvSpPr>
        <xdr:cNvPr id="28" name="TextovéPole 27"/>
        <xdr:cNvSpPr txBox="1"/>
      </xdr:nvSpPr>
      <xdr:spPr>
        <a:xfrm>
          <a:off x="2044975" y="545824"/>
          <a:ext cx="514351" cy="248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.10</a:t>
          </a:r>
        </a:p>
      </xdr:txBody>
    </xdr:sp>
    <xdr:clientData/>
  </xdr:twoCellAnchor>
  <xdr:twoCellAnchor>
    <xdr:from>
      <xdr:col>5</xdr:col>
      <xdr:colOff>317190</xdr:colOff>
      <xdr:row>2</xdr:row>
      <xdr:rowOff>14920</xdr:rowOff>
    </xdr:from>
    <xdr:to>
      <xdr:col>6</xdr:col>
      <xdr:colOff>251758</xdr:colOff>
      <xdr:row>2</xdr:row>
      <xdr:rowOff>263398</xdr:rowOff>
    </xdr:to>
    <xdr:sp macro="" textlink="">
      <xdr:nvSpPr>
        <xdr:cNvPr id="29" name="TextovéPole 28"/>
        <xdr:cNvSpPr txBox="1"/>
      </xdr:nvSpPr>
      <xdr:spPr>
        <a:xfrm>
          <a:off x="2648744" y="545007"/>
          <a:ext cx="514351" cy="248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.10</a:t>
          </a:r>
        </a:p>
      </xdr:txBody>
    </xdr:sp>
    <xdr:clientData/>
  </xdr:twoCellAnchor>
  <xdr:twoCellAnchor>
    <xdr:from>
      <xdr:col>6</xdr:col>
      <xdr:colOff>324672</xdr:colOff>
      <xdr:row>2</xdr:row>
      <xdr:rowOff>14081</xdr:rowOff>
    </xdr:from>
    <xdr:to>
      <xdr:col>7</xdr:col>
      <xdr:colOff>259240</xdr:colOff>
      <xdr:row>2</xdr:row>
      <xdr:rowOff>262559</xdr:rowOff>
    </xdr:to>
    <xdr:sp macro="" textlink="">
      <xdr:nvSpPr>
        <xdr:cNvPr id="30" name="TextovéPole 29"/>
        <xdr:cNvSpPr txBox="1"/>
      </xdr:nvSpPr>
      <xdr:spPr>
        <a:xfrm>
          <a:off x="3236009" y="544168"/>
          <a:ext cx="514351" cy="248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.10</a:t>
          </a:r>
        </a:p>
      </xdr:txBody>
    </xdr:sp>
    <xdr:clientData/>
  </xdr:twoCellAnchor>
  <xdr:twoCellAnchor>
    <xdr:from>
      <xdr:col>1</xdr:col>
      <xdr:colOff>257575</xdr:colOff>
      <xdr:row>5</xdr:row>
      <xdr:rowOff>20960</xdr:rowOff>
    </xdr:from>
    <xdr:to>
      <xdr:col>4</xdr:col>
      <xdr:colOff>122904</xdr:colOff>
      <xdr:row>5</xdr:row>
      <xdr:rowOff>227847</xdr:rowOff>
    </xdr:to>
    <xdr:sp macro="" textlink="">
      <xdr:nvSpPr>
        <xdr:cNvPr id="31" name="Zahnutá šipka dolů 30"/>
        <xdr:cNvSpPr/>
      </xdr:nvSpPr>
      <xdr:spPr>
        <a:xfrm flipH="1" flipV="1">
          <a:off x="864410" y="1365214"/>
          <a:ext cx="1017546" cy="206887"/>
        </a:xfrm>
        <a:prstGeom prst="curvedDownArrow">
          <a:avLst>
            <a:gd name="adj1" fmla="val 18152"/>
            <a:gd name="adj2" fmla="val 85187"/>
            <a:gd name="adj3" fmla="val 41964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278924</xdr:colOff>
      <xdr:row>5</xdr:row>
      <xdr:rowOff>0</xdr:rowOff>
    </xdr:from>
    <xdr:to>
      <xdr:col>5</xdr:col>
      <xdr:colOff>230443</xdr:colOff>
      <xdr:row>5</xdr:row>
      <xdr:rowOff>196631</xdr:rowOff>
    </xdr:to>
    <xdr:sp macro="" textlink="">
      <xdr:nvSpPr>
        <xdr:cNvPr id="32" name="Zahnutá šipka dolů 31"/>
        <xdr:cNvSpPr/>
      </xdr:nvSpPr>
      <xdr:spPr>
        <a:xfrm flipH="1" flipV="1">
          <a:off x="2037976" y="1405706"/>
          <a:ext cx="535310" cy="196631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290518</xdr:colOff>
      <xdr:row>5</xdr:row>
      <xdr:rowOff>3915</xdr:rowOff>
    </xdr:from>
    <xdr:to>
      <xdr:col>6</xdr:col>
      <xdr:colOff>242036</xdr:colOff>
      <xdr:row>5</xdr:row>
      <xdr:rowOff>208228</xdr:rowOff>
    </xdr:to>
    <xdr:sp macro="" textlink="">
      <xdr:nvSpPr>
        <xdr:cNvPr id="33" name="Zahnutá šipka dolů 32"/>
        <xdr:cNvSpPr/>
      </xdr:nvSpPr>
      <xdr:spPr>
        <a:xfrm flipH="1" flipV="1">
          <a:off x="2633361" y="1348169"/>
          <a:ext cx="535308" cy="204313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314537</xdr:colOff>
      <xdr:row>5</xdr:row>
      <xdr:rowOff>3086</xdr:rowOff>
    </xdr:from>
    <xdr:to>
      <xdr:col>7</xdr:col>
      <xdr:colOff>266055</xdr:colOff>
      <xdr:row>5</xdr:row>
      <xdr:rowOff>207399</xdr:rowOff>
    </xdr:to>
    <xdr:sp macro="" textlink="">
      <xdr:nvSpPr>
        <xdr:cNvPr id="34" name="Zahnutá šipka dolů 33"/>
        <xdr:cNvSpPr/>
      </xdr:nvSpPr>
      <xdr:spPr>
        <a:xfrm flipH="1" flipV="1">
          <a:off x="3241170" y="1347340"/>
          <a:ext cx="535308" cy="204313"/>
        </a:xfrm>
        <a:prstGeom prst="curvedDownArrow">
          <a:avLst>
            <a:gd name="adj1" fmla="val 21250"/>
            <a:gd name="adj2" fmla="val 76880"/>
            <a:gd name="adj3" fmla="val 36428"/>
          </a:avLst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40206</xdr:colOff>
      <xdr:row>5</xdr:row>
      <xdr:rowOff>203866</xdr:rowOff>
    </xdr:from>
    <xdr:to>
      <xdr:col>4</xdr:col>
      <xdr:colOff>27783</xdr:colOff>
      <xdr:row>6</xdr:row>
      <xdr:rowOff>183494</xdr:rowOff>
    </xdr:to>
    <xdr:sp macro="" textlink="">
      <xdr:nvSpPr>
        <xdr:cNvPr id="35" name="TextovéPole 34"/>
        <xdr:cNvSpPr txBox="1"/>
      </xdr:nvSpPr>
      <xdr:spPr>
        <a:xfrm>
          <a:off x="1031113" y="1786245"/>
          <a:ext cx="755722" cy="248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:1000</a:t>
          </a:r>
        </a:p>
      </xdr:txBody>
    </xdr:sp>
    <xdr:clientData/>
  </xdr:twoCellAnchor>
  <xdr:twoCellAnchor>
    <xdr:from>
      <xdr:col>4</xdr:col>
      <xdr:colOff>348907</xdr:colOff>
      <xdr:row>5</xdr:row>
      <xdr:rowOff>215462</xdr:rowOff>
    </xdr:from>
    <xdr:to>
      <xdr:col>5</xdr:col>
      <xdr:colOff>283476</xdr:colOff>
      <xdr:row>6</xdr:row>
      <xdr:rowOff>195090</xdr:rowOff>
    </xdr:to>
    <xdr:sp macro="" textlink="">
      <xdr:nvSpPr>
        <xdr:cNvPr id="36" name="TextovéPole 35"/>
        <xdr:cNvSpPr txBox="1"/>
      </xdr:nvSpPr>
      <xdr:spPr>
        <a:xfrm>
          <a:off x="2107959" y="1797841"/>
          <a:ext cx="518360" cy="248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:10</a:t>
          </a:r>
        </a:p>
      </xdr:txBody>
    </xdr:sp>
    <xdr:clientData/>
  </xdr:twoCellAnchor>
  <xdr:twoCellAnchor>
    <xdr:from>
      <xdr:col>5</xdr:col>
      <xdr:colOff>372894</xdr:colOff>
      <xdr:row>5</xdr:row>
      <xdr:rowOff>214645</xdr:rowOff>
    </xdr:from>
    <xdr:to>
      <xdr:col>6</xdr:col>
      <xdr:colOff>307462</xdr:colOff>
      <xdr:row>6</xdr:row>
      <xdr:rowOff>194273</xdr:rowOff>
    </xdr:to>
    <xdr:sp macro="" textlink="">
      <xdr:nvSpPr>
        <xdr:cNvPr id="37" name="TextovéPole 36"/>
        <xdr:cNvSpPr txBox="1"/>
      </xdr:nvSpPr>
      <xdr:spPr>
        <a:xfrm>
          <a:off x="2715737" y="1797024"/>
          <a:ext cx="518358" cy="248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:10</a:t>
          </a:r>
        </a:p>
      </xdr:txBody>
    </xdr:sp>
    <xdr:clientData/>
  </xdr:twoCellAnchor>
  <xdr:twoCellAnchor>
    <xdr:from>
      <xdr:col>6</xdr:col>
      <xdr:colOff>380376</xdr:colOff>
      <xdr:row>5</xdr:row>
      <xdr:rowOff>213806</xdr:rowOff>
    </xdr:from>
    <xdr:to>
      <xdr:col>7</xdr:col>
      <xdr:colOff>314944</xdr:colOff>
      <xdr:row>6</xdr:row>
      <xdr:rowOff>193434</xdr:rowOff>
    </xdr:to>
    <xdr:sp macro="" textlink="">
      <xdr:nvSpPr>
        <xdr:cNvPr id="38" name="TextovéPole 37"/>
        <xdr:cNvSpPr txBox="1"/>
      </xdr:nvSpPr>
      <xdr:spPr>
        <a:xfrm>
          <a:off x="3307009" y="1796185"/>
          <a:ext cx="518358" cy="248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cs-CZ" sz="1800" b="0" i="1"/>
            <a:t>:10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J47"/>
  <sheetViews>
    <sheetView workbookViewId="0">
      <selection activeCell="D16" sqref="D16:I18"/>
    </sheetView>
  </sheetViews>
  <sheetFormatPr defaultRowHeight="15" x14ac:dyDescent="0.25"/>
  <cols>
    <col min="1" max="1" width="19.85546875" customWidth="1"/>
    <col min="2" max="2" width="9.28515625" customWidth="1"/>
    <col min="6" max="6" width="8.5703125" customWidth="1"/>
    <col min="8" max="8" width="10.7109375" customWidth="1"/>
  </cols>
  <sheetData>
    <row r="9" spans="1:10" x14ac:dyDescent="0.25">
      <c r="A9" s="19" t="s">
        <v>24</v>
      </c>
      <c r="B9" s="44" t="s">
        <v>25</v>
      </c>
      <c r="C9" s="44"/>
      <c r="D9" s="44"/>
      <c r="E9" s="44"/>
      <c r="F9" s="44"/>
      <c r="G9" s="44"/>
      <c r="H9" s="44"/>
      <c r="I9" s="44"/>
    </row>
    <row r="10" spans="1:10" x14ac:dyDescent="0.25">
      <c r="A10" s="19" t="s">
        <v>26</v>
      </c>
      <c r="B10" s="44" t="s">
        <v>27</v>
      </c>
      <c r="C10" s="44"/>
      <c r="D10" s="44"/>
      <c r="E10" s="44"/>
      <c r="F10" s="44"/>
      <c r="G10" s="44"/>
      <c r="H10" s="44"/>
      <c r="I10" s="44"/>
    </row>
    <row r="11" spans="1:10" s="26" customFormat="1" ht="39.950000000000003" customHeight="1" x14ac:dyDescent="0.25">
      <c r="A11" s="25" t="s">
        <v>28</v>
      </c>
      <c r="B11" s="74" t="s">
        <v>29</v>
      </c>
      <c r="C11" s="74"/>
      <c r="D11" s="74"/>
      <c r="E11" s="74"/>
      <c r="F11" s="74"/>
      <c r="G11" s="74"/>
      <c r="H11" s="74"/>
      <c r="I11" s="74"/>
    </row>
    <row r="13" spans="1:10" ht="23.25" x14ac:dyDescent="0.35">
      <c r="A13" s="17" t="s">
        <v>30</v>
      </c>
      <c r="B13" s="23"/>
      <c r="C13" s="75" t="s">
        <v>48</v>
      </c>
      <c r="D13" s="75"/>
      <c r="E13" s="75"/>
      <c r="F13" s="75"/>
      <c r="G13" s="75"/>
      <c r="H13" s="75"/>
      <c r="I13" s="75"/>
      <c r="J13" s="18"/>
    </row>
    <row r="14" spans="1:10" x14ac:dyDescent="0.25">
      <c r="A14" s="16" t="s">
        <v>31</v>
      </c>
      <c r="B14" s="76" t="s">
        <v>49</v>
      </c>
      <c r="C14" s="78"/>
      <c r="D14" s="16" t="s">
        <v>41</v>
      </c>
      <c r="E14" s="76">
        <v>1</v>
      </c>
      <c r="F14" s="47"/>
      <c r="G14" s="76" t="s">
        <v>42</v>
      </c>
      <c r="H14" s="77"/>
      <c r="I14" s="24" t="s">
        <v>50</v>
      </c>
      <c r="J14" s="18"/>
    </row>
    <row r="15" spans="1:10" x14ac:dyDescent="0.25">
      <c r="A15" s="42" t="s">
        <v>32</v>
      </c>
      <c r="B15" s="42"/>
      <c r="C15" s="42"/>
      <c r="D15" s="43" t="s">
        <v>43</v>
      </c>
      <c r="E15" s="43"/>
      <c r="F15" s="43"/>
      <c r="G15" s="43"/>
      <c r="H15" s="43"/>
      <c r="I15" s="43"/>
      <c r="J15" s="18"/>
    </row>
    <row r="16" spans="1:10" x14ac:dyDescent="0.25">
      <c r="A16" s="50" t="s">
        <v>33</v>
      </c>
      <c r="B16" s="51"/>
      <c r="C16" s="52"/>
      <c r="D16" s="59" t="s">
        <v>53</v>
      </c>
      <c r="E16" s="60"/>
      <c r="F16" s="60"/>
      <c r="G16" s="60"/>
      <c r="H16" s="60"/>
      <c r="I16" s="61"/>
      <c r="J16" s="21"/>
    </row>
    <row r="17" spans="1:10" x14ac:dyDescent="0.25">
      <c r="A17" s="53"/>
      <c r="B17" s="54"/>
      <c r="C17" s="55"/>
      <c r="D17" s="62"/>
      <c r="E17" s="63"/>
      <c r="F17" s="63"/>
      <c r="G17" s="63"/>
      <c r="H17" s="63"/>
      <c r="I17" s="64"/>
      <c r="J17" s="20"/>
    </row>
    <row r="18" spans="1:10" x14ac:dyDescent="0.25">
      <c r="A18" s="56"/>
      <c r="B18" s="57"/>
      <c r="C18" s="58"/>
      <c r="D18" s="65"/>
      <c r="E18" s="66"/>
      <c r="F18" s="66"/>
      <c r="G18" s="66"/>
      <c r="H18" s="66"/>
      <c r="I18" s="67"/>
      <c r="J18" s="22"/>
    </row>
    <row r="19" spans="1:10" x14ac:dyDescent="0.25">
      <c r="A19" s="68" t="s">
        <v>34</v>
      </c>
      <c r="B19" s="69"/>
      <c r="C19" s="70"/>
      <c r="D19" s="59" t="s">
        <v>52</v>
      </c>
      <c r="E19" s="60"/>
      <c r="F19" s="60"/>
      <c r="G19" s="60"/>
      <c r="H19" s="60"/>
      <c r="I19" s="61"/>
      <c r="J19" s="20"/>
    </row>
    <row r="20" spans="1:10" x14ac:dyDescent="0.25">
      <c r="A20" s="71"/>
      <c r="B20" s="72"/>
      <c r="C20" s="73"/>
      <c r="D20" s="62"/>
      <c r="E20" s="63"/>
      <c r="F20" s="63"/>
      <c r="G20" s="63"/>
      <c r="H20" s="63"/>
      <c r="I20" s="64"/>
      <c r="J20" s="18"/>
    </row>
    <row r="21" spans="1:10" x14ac:dyDescent="0.25">
      <c r="A21" s="49" t="s">
        <v>35</v>
      </c>
      <c r="B21" s="49"/>
      <c r="C21" s="49"/>
      <c r="D21" s="43" t="s">
        <v>44</v>
      </c>
      <c r="E21" s="43"/>
      <c r="F21" s="43"/>
      <c r="G21" s="43"/>
      <c r="H21" s="43"/>
      <c r="I21" s="43"/>
      <c r="J21" s="18"/>
    </row>
    <row r="22" spans="1:10" x14ac:dyDescent="0.25">
      <c r="A22" s="49" t="s">
        <v>36</v>
      </c>
      <c r="B22" s="49"/>
      <c r="C22" s="49"/>
      <c r="D22" s="43" t="s">
        <v>45</v>
      </c>
      <c r="E22" s="43"/>
      <c r="F22" s="43"/>
      <c r="G22" s="43"/>
      <c r="H22" s="43"/>
      <c r="I22" s="43"/>
      <c r="J22" s="20"/>
    </row>
    <row r="23" spans="1:10" x14ac:dyDescent="0.25">
      <c r="A23" s="42" t="s">
        <v>37</v>
      </c>
      <c r="B23" s="42"/>
      <c r="C23" s="42"/>
      <c r="D23" s="43" t="s">
        <v>46</v>
      </c>
      <c r="E23" s="43"/>
      <c r="F23" s="43"/>
      <c r="G23" s="43"/>
      <c r="H23" s="43"/>
      <c r="I23" s="43"/>
      <c r="J23" s="18"/>
    </row>
    <row r="24" spans="1:10" x14ac:dyDescent="0.25">
      <c r="A24" s="49" t="s">
        <v>38</v>
      </c>
      <c r="B24" s="49"/>
      <c r="C24" s="49"/>
      <c r="D24" s="45" t="s">
        <v>47</v>
      </c>
      <c r="E24" s="46"/>
      <c r="F24" s="46"/>
      <c r="G24" s="46"/>
      <c r="H24" s="46"/>
      <c r="I24" s="47"/>
      <c r="J24" s="18"/>
    </row>
    <row r="25" spans="1:10" x14ac:dyDescent="0.25">
      <c r="A25" s="44" t="s">
        <v>39</v>
      </c>
      <c r="B25" s="44"/>
      <c r="C25" s="44"/>
      <c r="D25" s="45" t="s">
        <v>54</v>
      </c>
      <c r="E25" s="46"/>
      <c r="F25" s="46"/>
      <c r="G25" s="46"/>
      <c r="H25" s="46"/>
      <c r="I25" s="47"/>
    </row>
    <row r="26" spans="1:10" x14ac:dyDescent="0.25">
      <c r="A26" s="48" t="s">
        <v>40</v>
      </c>
      <c r="B26" s="48"/>
      <c r="C26" s="48"/>
      <c r="D26" s="48"/>
      <c r="E26" s="48"/>
      <c r="F26" s="48"/>
      <c r="G26" s="48"/>
      <c r="H26" s="48"/>
      <c r="I26" s="48"/>
    </row>
    <row r="27" spans="1:10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18"/>
    </row>
    <row r="28" spans="1:10" x14ac:dyDescent="0.25">
      <c r="A28" s="27" t="s">
        <v>55</v>
      </c>
      <c r="B28" s="28"/>
      <c r="C28" s="28"/>
      <c r="D28" s="28"/>
      <c r="E28" s="28"/>
      <c r="F28" s="28"/>
      <c r="G28" s="28"/>
      <c r="H28" s="28"/>
      <c r="I28" s="29"/>
      <c r="J28" s="18"/>
    </row>
    <row r="29" spans="1:10" x14ac:dyDescent="0.25">
      <c r="A29" s="30"/>
      <c r="B29" s="31"/>
      <c r="C29" s="31"/>
      <c r="D29" s="31"/>
      <c r="E29" s="31"/>
      <c r="F29" s="31"/>
      <c r="G29" s="31"/>
      <c r="H29" s="31"/>
      <c r="I29" s="32"/>
      <c r="J29" s="18"/>
    </row>
    <row r="30" spans="1:10" x14ac:dyDescent="0.25">
      <c r="A30" s="30"/>
      <c r="B30" s="31"/>
      <c r="C30" s="31"/>
      <c r="D30" s="31"/>
      <c r="E30" s="31"/>
      <c r="F30" s="31"/>
      <c r="G30" s="31"/>
      <c r="H30" s="31"/>
      <c r="I30" s="32"/>
    </row>
    <row r="31" spans="1:10" x14ac:dyDescent="0.25">
      <c r="A31" s="30"/>
      <c r="B31" s="31"/>
      <c r="C31" s="31"/>
      <c r="D31" s="31"/>
      <c r="E31" s="31"/>
      <c r="F31" s="31"/>
      <c r="G31" s="31"/>
      <c r="H31" s="31"/>
      <c r="I31" s="32"/>
    </row>
    <row r="32" spans="1:10" x14ac:dyDescent="0.25">
      <c r="A32" s="30"/>
      <c r="B32" s="31"/>
      <c r="C32" s="31"/>
      <c r="D32" s="31"/>
      <c r="E32" s="31"/>
      <c r="F32" s="31"/>
      <c r="G32" s="31"/>
      <c r="H32" s="31"/>
      <c r="I32" s="32"/>
    </row>
    <row r="33" spans="1:9" x14ac:dyDescent="0.25">
      <c r="A33" s="30"/>
      <c r="B33" s="31"/>
      <c r="C33" s="31"/>
      <c r="D33" s="31"/>
      <c r="E33" s="31"/>
      <c r="F33" s="31"/>
      <c r="G33" s="31"/>
      <c r="H33" s="31"/>
      <c r="I33" s="32"/>
    </row>
    <row r="34" spans="1:9" x14ac:dyDescent="0.25">
      <c r="A34" s="30"/>
      <c r="B34" s="31"/>
      <c r="C34" s="31"/>
      <c r="D34" s="31"/>
      <c r="E34" s="31"/>
      <c r="F34" s="31"/>
      <c r="G34" s="31"/>
      <c r="H34" s="31"/>
      <c r="I34" s="32"/>
    </row>
    <row r="35" spans="1:9" x14ac:dyDescent="0.25">
      <c r="A35" s="30"/>
      <c r="B35" s="31"/>
      <c r="C35" s="31"/>
      <c r="D35" s="31"/>
      <c r="E35" s="31"/>
      <c r="F35" s="31"/>
      <c r="G35" s="31"/>
      <c r="H35" s="31"/>
      <c r="I35" s="32"/>
    </row>
    <row r="36" spans="1:9" x14ac:dyDescent="0.25">
      <c r="A36" s="30"/>
      <c r="B36" s="31"/>
      <c r="C36" s="31"/>
      <c r="D36" s="31"/>
      <c r="E36" s="31"/>
      <c r="F36" s="31"/>
      <c r="G36" s="31"/>
      <c r="H36" s="31"/>
      <c r="I36" s="32"/>
    </row>
    <row r="37" spans="1:9" x14ac:dyDescent="0.25">
      <c r="A37" s="30"/>
      <c r="B37" s="31"/>
      <c r="C37" s="31"/>
      <c r="D37" s="31"/>
      <c r="E37" s="31"/>
      <c r="F37" s="31"/>
      <c r="G37" s="31"/>
      <c r="H37" s="31"/>
      <c r="I37" s="32"/>
    </row>
    <row r="38" spans="1:9" x14ac:dyDescent="0.25">
      <c r="A38" s="30"/>
      <c r="B38" s="31"/>
      <c r="C38" s="31"/>
      <c r="D38" s="31"/>
      <c r="E38" s="31"/>
      <c r="F38" s="31"/>
      <c r="G38" s="31"/>
      <c r="H38" s="31"/>
      <c r="I38" s="32"/>
    </row>
    <row r="39" spans="1:9" x14ac:dyDescent="0.25">
      <c r="A39" s="30"/>
      <c r="B39" s="31"/>
      <c r="C39" s="31"/>
      <c r="D39" s="31"/>
      <c r="E39" s="31"/>
      <c r="F39" s="31"/>
      <c r="G39" s="31"/>
      <c r="H39" s="31"/>
      <c r="I39" s="32"/>
    </row>
    <row r="40" spans="1:9" x14ac:dyDescent="0.25">
      <c r="A40" s="30"/>
      <c r="B40" s="31"/>
      <c r="C40" s="31"/>
      <c r="D40" s="31"/>
      <c r="E40" s="31"/>
      <c r="F40" s="31"/>
      <c r="G40" s="31"/>
      <c r="H40" s="31"/>
      <c r="I40" s="32"/>
    </row>
    <row r="41" spans="1:9" x14ac:dyDescent="0.25">
      <c r="A41" s="30"/>
      <c r="B41" s="31"/>
      <c r="C41" s="31"/>
      <c r="D41" s="31"/>
      <c r="E41" s="31"/>
      <c r="F41" s="31"/>
      <c r="G41" s="31"/>
      <c r="H41" s="31"/>
      <c r="I41" s="32"/>
    </row>
    <row r="42" spans="1:9" x14ac:dyDescent="0.25">
      <c r="A42" s="30"/>
      <c r="B42" s="31"/>
      <c r="C42" s="31"/>
      <c r="D42" s="31"/>
      <c r="E42" s="31"/>
      <c r="F42" s="31"/>
      <c r="G42" s="31"/>
      <c r="H42" s="31"/>
      <c r="I42" s="32"/>
    </row>
    <row r="43" spans="1:9" x14ac:dyDescent="0.25">
      <c r="A43" s="33" t="s">
        <v>51</v>
      </c>
      <c r="B43" s="34"/>
      <c r="C43" s="34"/>
      <c r="D43" s="34"/>
      <c r="E43" s="34"/>
      <c r="F43" s="34"/>
      <c r="G43" s="34"/>
      <c r="H43" s="34"/>
      <c r="I43" s="35"/>
    </row>
    <row r="44" spans="1:9" x14ac:dyDescent="0.25">
      <c r="A44" s="36"/>
      <c r="B44" s="37"/>
      <c r="C44" s="37"/>
      <c r="D44" s="37"/>
      <c r="E44" s="37"/>
      <c r="F44" s="37"/>
      <c r="G44" s="37"/>
      <c r="H44" s="37"/>
      <c r="I44" s="38"/>
    </row>
    <row r="45" spans="1:9" x14ac:dyDescent="0.25">
      <c r="A45" s="36"/>
      <c r="B45" s="37"/>
      <c r="C45" s="37"/>
      <c r="D45" s="37"/>
      <c r="E45" s="37"/>
      <c r="F45" s="37"/>
      <c r="G45" s="37"/>
      <c r="H45" s="37"/>
      <c r="I45" s="38"/>
    </row>
    <row r="46" spans="1:9" x14ac:dyDescent="0.25">
      <c r="A46" s="36"/>
      <c r="B46" s="37"/>
      <c r="C46" s="37"/>
      <c r="D46" s="37"/>
      <c r="E46" s="37"/>
      <c r="F46" s="37"/>
      <c r="G46" s="37"/>
      <c r="H46" s="37"/>
      <c r="I46" s="38"/>
    </row>
    <row r="47" spans="1:9" x14ac:dyDescent="0.25">
      <c r="A47" s="39"/>
      <c r="B47" s="40"/>
      <c r="C47" s="40"/>
      <c r="D47" s="40"/>
      <c r="E47" s="40"/>
      <c r="F47" s="40"/>
      <c r="G47" s="40"/>
      <c r="H47" s="40"/>
      <c r="I47" s="41"/>
    </row>
  </sheetData>
  <mergeCells count="26">
    <mergeCell ref="D22:I22"/>
    <mergeCell ref="A23:C23"/>
    <mergeCell ref="D23:I23"/>
    <mergeCell ref="B9:I9"/>
    <mergeCell ref="B10:I10"/>
    <mergeCell ref="B11:I11"/>
    <mergeCell ref="C13:I13"/>
    <mergeCell ref="G14:H14"/>
    <mergeCell ref="B14:C14"/>
    <mergeCell ref="E14:F14"/>
    <mergeCell ref="A28:I42"/>
    <mergeCell ref="A43:I47"/>
    <mergeCell ref="A15:C15"/>
    <mergeCell ref="D15:I15"/>
    <mergeCell ref="A25:C25"/>
    <mergeCell ref="D25:I25"/>
    <mergeCell ref="A26:I27"/>
    <mergeCell ref="A24:C24"/>
    <mergeCell ref="D24:I24"/>
    <mergeCell ref="A16:C18"/>
    <mergeCell ref="D16:I18"/>
    <mergeCell ref="A19:C20"/>
    <mergeCell ref="D19:I20"/>
    <mergeCell ref="A21:C21"/>
    <mergeCell ref="D21:I21"/>
    <mergeCell ref="A22:C22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I7" sqref="I7"/>
    </sheetView>
  </sheetViews>
  <sheetFormatPr defaultRowHeight="21" x14ac:dyDescent="0.35"/>
  <cols>
    <col min="1" max="1" width="9.140625" style="5"/>
    <col min="2" max="4" width="5.7109375" style="5" customWidth="1"/>
    <col min="5" max="8" width="8.7109375" style="5" customWidth="1"/>
    <col min="9" max="9" width="9.28515625" style="5" customWidth="1"/>
    <col min="10" max="16384" width="9.140625" style="5"/>
  </cols>
  <sheetData>
    <row r="1" spans="1:8" ht="35.25" x14ac:dyDescent="0.5">
      <c r="B1" s="15" t="s">
        <v>18</v>
      </c>
    </row>
    <row r="2" spans="1:8" x14ac:dyDescent="0.35">
      <c r="A2" s="14" t="s">
        <v>23</v>
      </c>
    </row>
    <row r="5" spans="1:8" ht="26.25" x14ac:dyDescent="0.4">
      <c r="A5" s="10"/>
      <c r="B5" s="11" t="s">
        <v>2</v>
      </c>
      <c r="C5" s="11"/>
      <c r="D5" s="11"/>
      <c r="E5" s="11" t="s">
        <v>3</v>
      </c>
      <c r="F5" s="11" t="s">
        <v>4</v>
      </c>
      <c r="G5" s="11" t="s">
        <v>5</v>
      </c>
      <c r="H5" s="11" t="s">
        <v>6</v>
      </c>
    </row>
    <row r="10" spans="1:8" ht="31.5" x14ac:dyDescent="0.5">
      <c r="B10" s="12" t="s">
        <v>21</v>
      </c>
    </row>
    <row r="12" spans="1:8" ht="33.75" x14ac:dyDescent="0.5">
      <c r="B12" s="13" t="s">
        <v>22</v>
      </c>
    </row>
  </sheetData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X6" sqref="X6"/>
    </sheetView>
  </sheetViews>
  <sheetFormatPr defaultRowHeight="21" x14ac:dyDescent="0.35"/>
  <cols>
    <col min="1" max="1" width="5.28515625" style="5" customWidth="1"/>
    <col min="2" max="2" width="8.7109375" style="5" customWidth="1"/>
    <col min="3" max="3" width="6.7109375" style="5" customWidth="1"/>
    <col min="4" max="4" width="7.7109375" style="5" customWidth="1"/>
    <col min="5" max="5" width="2.140625" style="5" customWidth="1"/>
    <col min="6" max="7" width="9.140625" style="5"/>
    <col min="8" max="8" width="5" style="5" customWidth="1"/>
    <col min="9" max="9" width="8.7109375" style="5" customWidth="1"/>
    <col min="10" max="10" width="6.7109375" style="5" customWidth="1"/>
    <col min="11" max="11" width="7.7109375" style="5" customWidth="1"/>
    <col min="12" max="12" width="3.28515625" style="5" customWidth="1"/>
    <col min="13" max="16384" width="9.140625" style="5"/>
  </cols>
  <sheetData>
    <row r="1" spans="1:18" x14ac:dyDescent="0.35">
      <c r="B1" s="5" t="s">
        <v>18</v>
      </c>
    </row>
    <row r="3" spans="1:18" x14ac:dyDescent="0.35">
      <c r="B3" s="5" t="s">
        <v>19</v>
      </c>
      <c r="I3" s="5" t="s">
        <v>20</v>
      </c>
    </row>
    <row r="4" spans="1:18" x14ac:dyDescent="0.35">
      <c r="A4" s="8">
        <v>1</v>
      </c>
      <c r="B4" s="6">
        <f ca="1">vzorce!E11</f>
        <v>52</v>
      </c>
      <c r="C4" s="6" t="str">
        <f ca="1">vzorce!F11</f>
        <v>m</v>
      </c>
      <c r="D4" s="6" t="str">
        <f ca="1">vzorce!I11</f>
        <v>[dm]</v>
      </c>
      <c r="E4" s="6" t="s">
        <v>10</v>
      </c>
      <c r="F4" s="6"/>
      <c r="G4" s="6"/>
      <c r="H4" s="8">
        <v>1</v>
      </c>
      <c r="I4" s="6">
        <f ca="1">vzorce!O11</f>
        <v>87</v>
      </c>
      <c r="J4" s="6" t="str">
        <f ca="1">vzorce!P11</f>
        <v>m</v>
      </c>
      <c r="K4" s="6" t="str">
        <f ca="1">vzorce!S11</f>
        <v>[cm]</v>
      </c>
      <c r="L4" s="6" t="s">
        <v>10</v>
      </c>
      <c r="M4" s="6"/>
      <c r="N4" s="6"/>
      <c r="O4" s="6"/>
      <c r="P4" s="6"/>
      <c r="Q4" s="6"/>
      <c r="R4" s="6"/>
    </row>
    <row r="5" spans="1:18" x14ac:dyDescent="0.35">
      <c r="A5" s="8">
        <v>2</v>
      </c>
      <c r="B5" s="6">
        <f ca="1">vzorce!E12</f>
        <v>4.8000000000000007</v>
      </c>
      <c r="C5" s="6" t="str">
        <f ca="1">vzorce!F12</f>
        <v>dm</v>
      </c>
      <c r="D5" s="6" t="str">
        <f ca="1">vzorce!I12</f>
        <v>[mm]</v>
      </c>
      <c r="E5" s="6" t="s">
        <v>10</v>
      </c>
      <c r="F5" s="6"/>
      <c r="G5" s="6"/>
      <c r="H5" s="8">
        <v>2</v>
      </c>
      <c r="I5" s="6">
        <f ca="1">vzorce!O12</f>
        <v>34</v>
      </c>
      <c r="J5" s="6" t="str">
        <f ca="1">vzorce!P12</f>
        <v>cm</v>
      </c>
      <c r="K5" s="6" t="str">
        <f ca="1">vzorce!S12</f>
        <v>[mm]</v>
      </c>
      <c r="L5" s="6" t="s">
        <v>10</v>
      </c>
      <c r="M5" s="6"/>
      <c r="N5" s="6"/>
      <c r="O5" s="6"/>
      <c r="P5" s="6"/>
      <c r="Q5" s="6"/>
      <c r="R5" s="6"/>
    </row>
    <row r="6" spans="1:18" x14ac:dyDescent="0.35">
      <c r="A6" s="8">
        <v>3</v>
      </c>
      <c r="B6" s="6">
        <f ca="1">vzorce!E13</f>
        <v>0.49</v>
      </c>
      <c r="C6" s="6" t="str">
        <f ca="1">vzorce!F13</f>
        <v>dm</v>
      </c>
      <c r="D6" s="6" t="str">
        <f ca="1">vzorce!I13</f>
        <v>[cm]</v>
      </c>
      <c r="E6" s="6" t="s">
        <v>10</v>
      </c>
      <c r="F6" s="6"/>
      <c r="G6" s="6"/>
      <c r="H6" s="8">
        <v>3</v>
      </c>
      <c r="I6" s="6">
        <f ca="1">vzorce!O13</f>
        <v>55</v>
      </c>
      <c r="J6" s="6" t="str">
        <f ca="1">vzorce!P13</f>
        <v>mm</v>
      </c>
      <c r="K6" s="6" t="str">
        <f ca="1">vzorce!S13</f>
        <v>[cm]</v>
      </c>
      <c r="L6" s="6" t="s">
        <v>10</v>
      </c>
      <c r="M6" s="6"/>
      <c r="N6" s="6"/>
      <c r="O6" s="6"/>
      <c r="P6" s="6"/>
      <c r="Q6" s="6"/>
      <c r="R6" s="6"/>
    </row>
    <row r="7" spans="1:18" x14ac:dyDescent="0.35">
      <c r="A7" s="8">
        <v>4</v>
      </c>
      <c r="B7" s="6">
        <f ca="1">vzorce!E14</f>
        <v>8800</v>
      </c>
      <c r="C7" s="6" t="str">
        <f ca="1">vzorce!F14</f>
        <v>m</v>
      </c>
      <c r="D7" s="6" t="str">
        <f ca="1">vzorce!I14</f>
        <v>[mm]</v>
      </c>
      <c r="E7" s="6" t="s">
        <v>10</v>
      </c>
      <c r="F7" s="6"/>
      <c r="G7" s="6"/>
      <c r="H7" s="8">
        <v>4</v>
      </c>
      <c r="I7" s="6">
        <f ca="1">vzorce!O14</f>
        <v>1.6</v>
      </c>
      <c r="J7" s="6" t="str">
        <f ca="1">vzorce!P14</f>
        <v>km</v>
      </c>
      <c r="K7" s="6" t="str">
        <f ca="1">vzorce!S14</f>
        <v>[m]</v>
      </c>
      <c r="L7" s="6" t="s">
        <v>10</v>
      </c>
      <c r="M7" s="6"/>
      <c r="N7" s="6"/>
      <c r="O7" s="6"/>
      <c r="P7" s="6"/>
      <c r="Q7" s="6"/>
      <c r="R7" s="6"/>
    </row>
    <row r="8" spans="1:18" x14ac:dyDescent="0.35">
      <c r="A8" s="8">
        <v>5</v>
      </c>
      <c r="B8" s="6">
        <f ca="1">vzorce!E15</f>
        <v>0.42</v>
      </c>
      <c r="C8" s="6" t="str">
        <f ca="1">vzorce!F15</f>
        <v>km</v>
      </c>
      <c r="D8" s="6" t="str">
        <f ca="1">vzorce!I15</f>
        <v>[dm]</v>
      </c>
      <c r="E8" s="6" t="s">
        <v>10</v>
      </c>
      <c r="F8" s="6"/>
      <c r="G8" s="6"/>
      <c r="H8" s="8">
        <v>5</v>
      </c>
      <c r="I8" s="6">
        <f ca="1">vzorce!O15</f>
        <v>0.18</v>
      </c>
      <c r="J8" s="6" t="str">
        <f ca="1">vzorce!P15</f>
        <v>km</v>
      </c>
      <c r="K8" s="6" t="str">
        <f ca="1">vzorce!S15</f>
        <v>[mm]</v>
      </c>
      <c r="L8" s="6" t="s">
        <v>10</v>
      </c>
      <c r="M8" s="6"/>
      <c r="N8" s="6"/>
      <c r="O8" s="6"/>
      <c r="P8" s="6"/>
      <c r="Q8" s="6"/>
      <c r="R8" s="6"/>
    </row>
    <row r="9" spans="1:18" x14ac:dyDescent="0.35">
      <c r="A9" s="8">
        <v>6</v>
      </c>
      <c r="B9" s="6">
        <f ca="1">vzorce!E16</f>
        <v>1300</v>
      </c>
      <c r="C9" s="6" t="str">
        <f ca="1">vzorce!F16</f>
        <v>km</v>
      </c>
      <c r="D9" s="6" t="str">
        <f ca="1">vzorce!I16</f>
        <v>[m]</v>
      </c>
      <c r="E9" s="6" t="s">
        <v>10</v>
      </c>
      <c r="F9" s="6"/>
      <c r="G9" s="6"/>
      <c r="H9" s="8">
        <v>6</v>
      </c>
      <c r="I9" s="6">
        <f ca="1">vzorce!O16</f>
        <v>76</v>
      </c>
      <c r="J9" s="6" t="str">
        <f ca="1">vzorce!P16</f>
        <v>cm</v>
      </c>
      <c r="K9" s="6" t="str">
        <f ca="1">vzorce!S16</f>
        <v>[m]</v>
      </c>
      <c r="L9" s="6" t="s">
        <v>10</v>
      </c>
      <c r="M9" s="6"/>
      <c r="N9" s="6"/>
      <c r="O9" s="6"/>
      <c r="P9" s="6"/>
      <c r="Q9" s="6"/>
      <c r="R9" s="6"/>
    </row>
    <row r="10" spans="1:18" x14ac:dyDescent="0.35">
      <c r="A10" s="8">
        <v>7</v>
      </c>
      <c r="B10" s="6">
        <f ca="1">vzorce!E17</f>
        <v>4</v>
      </c>
      <c r="C10" s="6" t="str">
        <f ca="1">vzorce!F17</f>
        <v>mm</v>
      </c>
      <c r="D10" s="6" t="str">
        <f ca="1">vzorce!I17</f>
        <v>[m]</v>
      </c>
      <c r="E10" s="6" t="s">
        <v>10</v>
      </c>
      <c r="F10" s="6"/>
      <c r="G10" s="6"/>
      <c r="H10" s="8">
        <v>7</v>
      </c>
      <c r="I10" s="6">
        <f ca="1">vzorce!O17</f>
        <v>1700</v>
      </c>
      <c r="J10" s="6" t="str">
        <f ca="1">vzorce!P17</f>
        <v>cm</v>
      </c>
      <c r="K10" s="6" t="str">
        <f ca="1">vzorce!S17</f>
        <v>[m]</v>
      </c>
      <c r="L10" s="6" t="s">
        <v>10</v>
      </c>
      <c r="M10" s="6"/>
      <c r="N10" s="6"/>
      <c r="O10" s="6"/>
      <c r="P10" s="6"/>
      <c r="Q10" s="6"/>
      <c r="R10" s="6"/>
    </row>
    <row r="11" spans="1:18" x14ac:dyDescent="0.35">
      <c r="A11" s="8">
        <v>8</v>
      </c>
      <c r="B11" s="6">
        <f ca="1">vzorce!E18</f>
        <v>93</v>
      </c>
      <c r="C11" s="6" t="str">
        <f ca="1">vzorce!F18</f>
        <v>km</v>
      </c>
      <c r="D11" s="6" t="str">
        <f ca="1">vzorce!I18</f>
        <v>[dm]</v>
      </c>
      <c r="E11" s="6" t="s">
        <v>10</v>
      </c>
      <c r="F11" s="6"/>
      <c r="G11" s="6"/>
      <c r="H11" s="8">
        <v>8</v>
      </c>
      <c r="I11" s="6">
        <f ca="1">vzorce!O18</f>
        <v>6.6000000000000005</v>
      </c>
      <c r="J11" s="6" t="str">
        <f ca="1">vzorce!P18</f>
        <v>dm</v>
      </c>
      <c r="K11" s="6" t="str">
        <f ca="1">vzorce!S18</f>
        <v>[mm]</v>
      </c>
      <c r="L11" s="6" t="s">
        <v>10</v>
      </c>
      <c r="M11" s="6"/>
      <c r="N11" s="6"/>
      <c r="O11" s="6"/>
      <c r="P11" s="6"/>
      <c r="Q11" s="6"/>
      <c r="R11" s="6"/>
    </row>
    <row r="12" spans="1:18" x14ac:dyDescent="0.35">
      <c r="A12" s="8">
        <v>9</v>
      </c>
      <c r="B12" s="6">
        <f ca="1">vzorce!E19</f>
        <v>9</v>
      </c>
      <c r="C12" s="6" t="str">
        <f ca="1">vzorce!F19</f>
        <v>km</v>
      </c>
      <c r="D12" s="6" t="str">
        <f ca="1">vzorce!I19</f>
        <v>[m]</v>
      </c>
      <c r="E12" s="6" t="s">
        <v>10</v>
      </c>
      <c r="F12" s="6"/>
      <c r="G12" s="6"/>
      <c r="H12" s="8">
        <v>9</v>
      </c>
      <c r="I12" s="6">
        <f ca="1">vzorce!O19</f>
        <v>6400</v>
      </c>
      <c r="J12" s="6" t="str">
        <f ca="1">vzorce!P19</f>
        <v>km</v>
      </c>
      <c r="K12" s="6" t="str">
        <f ca="1">vzorce!S19</f>
        <v>[m]</v>
      </c>
      <c r="L12" s="6" t="s">
        <v>10</v>
      </c>
      <c r="M12" s="6"/>
      <c r="N12" s="6"/>
      <c r="O12" s="6"/>
      <c r="P12" s="6"/>
      <c r="Q12" s="6"/>
      <c r="R12" s="6"/>
    </row>
    <row r="13" spans="1:18" x14ac:dyDescent="0.35">
      <c r="A13" s="8">
        <v>10</v>
      </c>
      <c r="B13" s="6">
        <f ca="1">vzorce!E20</f>
        <v>0.60000000000000009</v>
      </c>
      <c r="C13" s="6" t="str">
        <f ca="1">vzorce!F20</f>
        <v>km</v>
      </c>
      <c r="D13" s="6" t="str">
        <f ca="1">vzorce!I20</f>
        <v>[m]</v>
      </c>
      <c r="E13" s="6" t="s">
        <v>10</v>
      </c>
      <c r="F13" s="6"/>
      <c r="G13" s="6"/>
      <c r="H13" s="8">
        <v>10</v>
      </c>
      <c r="I13" s="6">
        <f ca="1">vzorce!O20</f>
        <v>15</v>
      </c>
      <c r="J13" s="6" t="str">
        <f ca="1">vzorce!P20</f>
        <v>dm</v>
      </c>
      <c r="K13" s="6" t="str">
        <f ca="1">vzorce!S20</f>
        <v>[m]</v>
      </c>
      <c r="L13" s="6" t="s">
        <v>10</v>
      </c>
      <c r="M13" s="6"/>
      <c r="N13" s="6"/>
      <c r="O13" s="6"/>
      <c r="P13" s="6"/>
      <c r="Q13" s="6"/>
      <c r="R13" s="6"/>
    </row>
    <row r="14" spans="1:18" x14ac:dyDescent="0.35">
      <c r="A14" s="8">
        <v>11</v>
      </c>
      <c r="B14" s="6">
        <f ca="1">vzorce!E21</f>
        <v>120</v>
      </c>
      <c r="C14" s="6" t="str">
        <f ca="1">vzorce!F21</f>
        <v>dm</v>
      </c>
      <c r="D14" s="6" t="str">
        <f ca="1">vzorce!I21</f>
        <v>[cm]</v>
      </c>
      <c r="E14" s="6" t="s">
        <v>10</v>
      </c>
      <c r="F14" s="6"/>
      <c r="G14" s="6"/>
      <c r="H14" s="8">
        <v>11</v>
      </c>
      <c r="I14" s="6">
        <f ca="1">vzorce!O21</f>
        <v>79</v>
      </c>
      <c r="J14" s="6" t="str">
        <f ca="1">vzorce!P21</f>
        <v>mm</v>
      </c>
      <c r="K14" s="6" t="str">
        <f ca="1">vzorce!S21</f>
        <v>[cm]</v>
      </c>
      <c r="L14" s="6" t="s">
        <v>10</v>
      </c>
      <c r="M14" s="6"/>
      <c r="N14" s="6"/>
      <c r="O14" s="6"/>
      <c r="P14" s="6"/>
      <c r="Q14" s="6"/>
      <c r="R14" s="6"/>
    </row>
    <row r="15" spans="1:18" x14ac:dyDescent="0.35">
      <c r="A15" s="8">
        <v>12</v>
      </c>
      <c r="B15" s="6">
        <f ca="1">vzorce!E22</f>
        <v>82</v>
      </c>
      <c r="C15" s="6" t="str">
        <f ca="1">vzorce!F22</f>
        <v>km</v>
      </c>
      <c r="D15" s="6" t="str">
        <f ca="1">vzorce!I22</f>
        <v>[m]</v>
      </c>
      <c r="E15" s="6" t="s">
        <v>10</v>
      </c>
      <c r="F15" s="6"/>
      <c r="G15" s="6"/>
      <c r="H15" s="8">
        <v>12</v>
      </c>
      <c r="I15" s="6">
        <f ca="1">vzorce!O22</f>
        <v>980</v>
      </c>
      <c r="J15" s="6" t="str">
        <f ca="1">vzorce!P22</f>
        <v>m</v>
      </c>
      <c r="K15" s="6" t="str">
        <f ca="1">vzorce!S22</f>
        <v>[dm]</v>
      </c>
      <c r="L15" s="6" t="s">
        <v>10</v>
      </c>
      <c r="M15" s="6"/>
      <c r="N15" s="6"/>
      <c r="O15" s="6"/>
      <c r="P15" s="6"/>
      <c r="Q15" s="6"/>
      <c r="R15" s="6"/>
    </row>
    <row r="16" spans="1:18" x14ac:dyDescent="0.35">
      <c r="A16" s="8">
        <v>13</v>
      </c>
      <c r="B16" s="6">
        <f ca="1">vzorce!E23</f>
        <v>0.26</v>
      </c>
      <c r="C16" s="6" t="str">
        <f ca="1">vzorce!F23</f>
        <v>cm</v>
      </c>
      <c r="D16" s="6" t="str">
        <f ca="1">vzorce!I23</f>
        <v>[dm]</v>
      </c>
      <c r="E16" s="6" t="s">
        <v>10</v>
      </c>
      <c r="F16" s="6"/>
      <c r="G16" s="6"/>
      <c r="H16" s="8">
        <v>13</v>
      </c>
      <c r="I16" s="6">
        <f ca="1">vzorce!O23</f>
        <v>0.92</v>
      </c>
      <c r="J16" s="6" t="str">
        <f ca="1">vzorce!P23</f>
        <v>dm</v>
      </c>
      <c r="K16" s="6" t="str">
        <f ca="1">vzorce!S23</f>
        <v>[km]</v>
      </c>
      <c r="L16" s="6" t="s">
        <v>10</v>
      </c>
      <c r="M16" s="6"/>
      <c r="N16" s="6"/>
      <c r="O16" s="6"/>
      <c r="P16" s="6"/>
      <c r="Q16" s="6"/>
      <c r="R16" s="6"/>
    </row>
    <row r="17" spans="1:18" x14ac:dyDescent="0.35">
      <c r="A17" s="8">
        <v>14</v>
      </c>
      <c r="B17" s="6">
        <f ca="1">vzorce!E24</f>
        <v>1</v>
      </c>
      <c r="C17" s="6" t="str">
        <f ca="1">vzorce!F24</f>
        <v>km</v>
      </c>
      <c r="D17" s="6" t="str">
        <f ca="1">vzorce!I24</f>
        <v>[mm]</v>
      </c>
      <c r="E17" s="6" t="s">
        <v>10</v>
      </c>
      <c r="F17" s="6"/>
      <c r="G17" s="6"/>
      <c r="H17" s="8">
        <v>14</v>
      </c>
      <c r="I17" s="6">
        <f ca="1">vzorce!O24</f>
        <v>10</v>
      </c>
      <c r="J17" s="6" t="str">
        <f ca="1">vzorce!P24</f>
        <v>m</v>
      </c>
      <c r="K17" s="6" t="str">
        <f ca="1">vzorce!S24</f>
        <v>[km]</v>
      </c>
      <c r="L17" s="6" t="s">
        <v>10</v>
      </c>
      <c r="M17" s="6"/>
      <c r="N17" s="6"/>
      <c r="O17" s="6"/>
      <c r="P17" s="6"/>
      <c r="Q17" s="6"/>
      <c r="R17" s="6"/>
    </row>
    <row r="18" spans="1:18" x14ac:dyDescent="0.35">
      <c r="A18" s="8">
        <v>15</v>
      </c>
      <c r="B18" s="6">
        <f ca="1">vzorce!E25</f>
        <v>7800</v>
      </c>
      <c r="C18" s="6" t="str">
        <f ca="1">vzorce!F25</f>
        <v>cm</v>
      </c>
      <c r="D18" s="6" t="str">
        <f ca="1">vzorce!I25</f>
        <v>[mm]</v>
      </c>
      <c r="E18" s="6" t="s">
        <v>10</v>
      </c>
      <c r="F18" s="6"/>
      <c r="G18" s="6"/>
      <c r="H18" s="8">
        <v>15</v>
      </c>
      <c r="I18" s="6">
        <f ca="1">vzorce!O25</f>
        <v>72</v>
      </c>
      <c r="J18" s="6" t="str">
        <f ca="1">vzorce!P25</f>
        <v>cm</v>
      </c>
      <c r="K18" s="6" t="str">
        <f ca="1">vzorce!S25</f>
        <v>[mm]</v>
      </c>
      <c r="L18" s="6" t="s">
        <v>10</v>
      </c>
      <c r="M18" s="6"/>
      <c r="N18" s="6"/>
      <c r="O18" s="6"/>
      <c r="P18" s="6"/>
      <c r="Q18" s="6"/>
      <c r="R18" s="6"/>
    </row>
  </sheetData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Q14" sqref="Q14"/>
    </sheetView>
  </sheetViews>
  <sheetFormatPr defaultRowHeight="15" x14ac:dyDescent="0.25"/>
  <cols>
    <col min="1" max="1" width="5.28515625" style="7" customWidth="1"/>
    <col min="2" max="2" width="8.7109375" style="7" customWidth="1"/>
    <col min="3" max="3" width="6.7109375" style="7" customWidth="1"/>
    <col min="4" max="4" width="2.7109375" style="7" customWidth="1"/>
    <col min="5" max="5" width="13.140625" style="7" customWidth="1"/>
    <col min="6" max="6" width="7.7109375" style="7" customWidth="1"/>
    <col min="7" max="7" width="5.140625" style="7" customWidth="1"/>
    <col min="8" max="8" width="5" style="7" customWidth="1"/>
    <col min="9" max="9" width="8.7109375" style="7" customWidth="1"/>
    <col min="10" max="10" width="6.7109375" style="7" customWidth="1"/>
    <col min="11" max="11" width="2.7109375" style="7" customWidth="1"/>
    <col min="12" max="12" width="13.140625" style="7" customWidth="1"/>
    <col min="13" max="13" width="7.7109375" style="7" customWidth="1"/>
  </cols>
  <sheetData>
    <row r="1" spans="1:13" ht="21" x14ac:dyDescent="0.35">
      <c r="A1" s="6"/>
      <c r="B1" s="9" t="s">
        <v>18</v>
      </c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ht="2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ht="21" x14ac:dyDescent="0.35">
      <c r="A3" s="5"/>
      <c r="B3" s="5" t="s">
        <v>19</v>
      </c>
      <c r="C3" s="5"/>
      <c r="D3" s="5"/>
      <c r="E3" s="5"/>
      <c r="F3" s="5"/>
      <c r="G3" s="5"/>
      <c r="H3" s="5"/>
      <c r="I3" s="5" t="s">
        <v>20</v>
      </c>
      <c r="J3" s="5"/>
      <c r="K3" s="5"/>
      <c r="L3" s="5"/>
    </row>
    <row r="4" spans="1:13" ht="21" x14ac:dyDescent="0.35">
      <c r="A4" s="8">
        <v>1</v>
      </c>
      <c r="B4" s="6">
        <f ca="1">vzorce!E11</f>
        <v>52</v>
      </c>
      <c r="C4" s="6" t="str">
        <f ca="1">vzorce!F11</f>
        <v>m</v>
      </c>
      <c r="D4" s="6" t="s">
        <v>10</v>
      </c>
      <c r="E4" s="6">
        <f ca="1">vzorce!H11</f>
        <v>520</v>
      </c>
      <c r="F4" s="6" t="str">
        <f ca="1">vzorce!I11</f>
        <v>[dm]</v>
      </c>
      <c r="H4" s="8">
        <v>1</v>
      </c>
      <c r="I4" s="6">
        <f ca="1">vzorce!O11</f>
        <v>87</v>
      </c>
      <c r="J4" s="6" t="str">
        <f ca="1">vzorce!P11</f>
        <v>m</v>
      </c>
      <c r="K4" s="6" t="s">
        <v>10</v>
      </c>
      <c r="L4" s="6">
        <f ca="1">vzorce!R11</f>
        <v>8700</v>
      </c>
      <c r="M4" s="6" t="str">
        <f ca="1">vzorce!S11</f>
        <v>[cm]</v>
      </c>
    </row>
    <row r="5" spans="1:13" ht="21" x14ac:dyDescent="0.35">
      <c r="A5" s="8">
        <v>2</v>
      </c>
      <c r="B5" s="6">
        <f ca="1">vzorce!E12</f>
        <v>4.8000000000000007</v>
      </c>
      <c r="C5" s="6" t="str">
        <f ca="1">vzorce!F12</f>
        <v>dm</v>
      </c>
      <c r="D5" s="6" t="s">
        <v>10</v>
      </c>
      <c r="E5" s="6">
        <f ca="1">vzorce!H12</f>
        <v>480.00000000000011</v>
      </c>
      <c r="F5" s="6" t="str">
        <f ca="1">vzorce!I12</f>
        <v>[mm]</v>
      </c>
      <c r="H5" s="8">
        <v>2</v>
      </c>
      <c r="I5" s="6">
        <f ca="1">vzorce!O12</f>
        <v>34</v>
      </c>
      <c r="J5" s="6" t="str">
        <f ca="1">vzorce!P12</f>
        <v>cm</v>
      </c>
      <c r="K5" s="6" t="s">
        <v>10</v>
      </c>
      <c r="L5" s="6">
        <f ca="1">vzorce!R12</f>
        <v>340</v>
      </c>
      <c r="M5" s="6" t="str">
        <f ca="1">vzorce!S12</f>
        <v>[mm]</v>
      </c>
    </row>
    <row r="6" spans="1:13" ht="21" x14ac:dyDescent="0.35">
      <c r="A6" s="8">
        <v>3</v>
      </c>
      <c r="B6" s="6">
        <f ca="1">vzorce!E13</f>
        <v>0.49</v>
      </c>
      <c r="C6" s="6" t="str">
        <f ca="1">vzorce!F13</f>
        <v>dm</v>
      </c>
      <c r="D6" s="6" t="s">
        <v>10</v>
      </c>
      <c r="E6" s="6">
        <f ca="1">vzorce!H13</f>
        <v>4.9000000000000004</v>
      </c>
      <c r="F6" s="6" t="str">
        <f ca="1">vzorce!I13</f>
        <v>[cm]</v>
      </c>
      <c r="H6" s="8">
        <v>3</v>
      </c>
      <c r="I6" s="6">
        <f ca="1">vzorce!O13</f>
        <v>55</v>
      </c>
      <c r="J6" s="6" t="str">
        <f ca="1">vzorce!P13</f>
        <v>mm</v>
      </c>
      <c r="K6" s="6" t="s">
        <v>10</v>
      </c>
      <c r="L6" s="6">
        <f ca="1">vzorce!R13</f>
        <v>5.5</v>
      </c>
      <c r="M6" s="6" t="str">
        <f ca="1">vzorce!S13</f>
        <v>[cm]</v>
      </c>
    </row>
    <row r="7" spans="1:13" ht="21" x14ac:dyDescent="0.35">
      <c r="A7" s="8">
        <v>4</v>
      </c>
      <c r="B7" s="6">
        <f ca="1">vzorce!E14</f>
        <v>8800</v>
      </c>
      <c r="C7" s="6" t="str">
        <f ca="1">vzorce!F14</f>
        <v>m</v>
      </c>
      <c r="D7" s="6" t="s">
        <v>10</v>
      </c>
      <c r="E7" s="6">
        <f ca="1">vzorce!H14</f>
        <v>8800000</v>
      </c>
      <c r="F7" s="6" t="str">
        <f ca="1">vzorce!I14</f>
        <v>[mm]</v>
      </c>
      <c r="H7" s="8">
        <v>4</v>
      </c>
      <c r="I7" s="6">
        <f ca="1">vzorce!O14</f>
        <v>1.6</v>
      </c>
      <c r="J7" s="6" t="str">
        <f ca="1">vzorce!P14</f>
        <v>km</v>
      </c>
      <c r="K7" s="6" t="s">
        <v>10</v>
      </c>
      <c r="L7" s="6">
        <f ca="1">vzorce!R14</f>
        <v>1600</v>
      </c>
      <c r="M7" s="6" t="str">
        <f ca="1">vzorce!S14</f>
        <v>[m]</v>
      </c>
    </row>
    <row r="8" spans="1:13" ht="21" x14ac:dyDescent="0.35">
      <c r="A8" s="8">
        <v>5</v>
      </c>
      <c r="B8" s="6">
        <f ca="1">vzorce!E15</f>
        <v>0.42</v>
      </c>
      <c r="C8" s="6" t="str">
        <f ca="1">vzorce!F15</f>
        <v>km</v>
      </c>
      <c r="D8" s="6" t="s">
        <v>10</v>
      </c>
      <c r="E8" s="6">
        <f ca="1">vzorce!H15</f>
        <v>4200</v>
      </c>
      <c r="F8" s="6" t="str">
        <f ca="1">vzorce!I15</f>
        <v>[dm]</v>
      </c>
      <c r="H8" s="8">
        <v>5</v>
      </c>
      <c r="I8" s="6">
        <f ca="1">vzorce!O15</f>
        <v>0.18</v>
      </c>
      <c r="J8" s="6" t="str">
        <f ca="1">vzorce!P15</f>
        <v>km</v>
      </c>
      <c r="K8" s="6" t="s">
        <v>10</v>
      </c>
      <c r="L8" s="6">
        <f ca="1">vzorce!R15</f>
        <v>180000</v>
      </c>
      <c r="M8" s="6" t="str">
        <f ca="1">vzorce!S15</f>
        <v>[mm]</v>
      </c>
    </row>
    <row r="9" spans="1:13" ht="21" x14ac:dyDescent="0.35">
      <c r="A9" s="8">
        <v>6</v>
      </c>
      <c r="B9" s="6">
        <f ca="1">vzorce!E16</f>
        <v>1300</v>
      </c>
      <c r="C9" s="6" t="str">
        <f ca="1">vzorce!F16</f>
        <v>km</v>
      </c>
      <c r="D9" s="6" t="s">
        <v>10</v>
      </c>
      <c r="E9" s="6">
        <f ca="1">vzorce!H16</f>
        <v>1300000</v>
      </c>
      <c r="F9" s="6" t="str">
        <f ca="1">vzorce!I16</f>
        <v>[m]</v>
      </c>
      <c r="H9" s="8">
        <v>6</v>
      </c>
      <c r="I9" s="6">
        <f ca="1">vzorce!O16</f>
        <v>76</v>
      </c>
      <c r="J9" s="6" t="str">
        <f ca="1">vzorce!P16</f>
        <v>cm</v>
      </c>
      <c r="K9" s="6" t="s">
        <v>10</v>
      </c>
      <c r="L9" s="6">
        <f ca="1">vzorce!R16</f>
        <v>0.76</v>
      </c>
      <c r="M9" s="6" t="str">
        <f ca="1">vzorce!S16</f>
        <v>[m]</v>
      </c>
    </row>
    <row r="10" spans="1:13" ht="21" x14ac:dyDescent="0.35">
      <c r="A10" s="8">
        <v>7</v>
      </c>
      <c r="B10" s="6">
        <f ca="1">vzorce!E17</f>
        <v>4</v>
      </c>
      <c r="C10" s="6" t="str">
        <f ca="1">vzorce!F17</f>
        <v>mm</v>
      </c>
      <c r="D10" s="6" t="s">
        <v>10</v>
      </c>
      <c r="E10" s="6">
        <f ca="1">vzorce!H17</f>
        <v>4.0000000000000001E-3</v>
      </c>
      <c r="F10" s="6" t="str">
        <f ca="1">vzorce!I17</f>
        <v>[m]</v>
      </c>
      <c r="H10" s="8">
        <v>7</v>
      </c>
      <c r="I10" s="6">
        <f ca="1">vzorce!O17</f>
        <v>1700</v>
      </c>
      <c r="J10" s="6" t="str">
        <f ca="1">vzorce!P17</f>
        <v>cm</v>
      </c>
      <c r="K10" s="6" t="s">
        <v>10</v>
      </c>
      <c r="L10" s="6">
        <f ca="1">vzorce!R17</f>
        <v>17</v>
      </c>
      <c r="M10" s="6" t="str">
        <f ca="1">vzorce!S17</f>
        <v>[m]</v>
      </c>
    </row>
    <row r="11" spans="1:13" ht="21" x14ac:dyDescent="0.35">
      <c r="A11" s="8">
        <v>8</v>
      </c>
      <c r="B11" s="6">
        <f ca="1">vzorce!E18</f>
        <v>93</v>
      </c>
      <c r="C11" s="6" t="str">
        <f ca="1">vzorce!F18</f>
        <v>km</v>
      </c>
      <c r="D11" s="6" t="s">
        <v>10</v>
      </c>
      <c r="E11" s="6">
        <f ca="1">vzorce!H18</f>
        <v>930000</v>
      </c>
      <c r="F11" s="6" t="str">
        <f ca="1">vzorce!I18</f>
        <v>[dm]</v>
      </c>
      <c r="H11" s="8">
        <v>8</v>
      </c>
      <c r="I11" s="6">
        <f ca="1">vzorce!O18</f>
        <v>6.6000000000000005</v>
      </c>
      <c r="J11" s="6" t="str">
        <f ca="1">vzorce!P18</f>
        <v>dm</v>
      </c>
      <c r="K11" s="6" t="s">
        <v>10</v>
      </c>
      <c r="L11" s="6">
        <f ca="1">vzorce!R18</f>
        <v>660.00000000000011</v>
      </c>
      <c r="M11" s="6" t="str">
        <f ca="1">vzorce!S18</f>
        <v>[mm]</v>
      </c>
    </row>
    <row r="12" spans="1:13" ht="21" x14ac:dyDescent="0.35">
      <c r="A12" s="8">
        <v>9</v>
      </c>
      <c r="B12" s="6">
        <f ca="1">vzorce!E19</f>
        <v>9</v>
      </c>
      <c r="C12" s="6" t="str">
        <f ca="1">vzorce!F19</f>
        <v>km</v>
      </c>
      <c r="D12" s="6" t="s">
        <v>10</v>
      </c>
      <c r="E12" s="6">
        <f ca="1">vzorce!H19</f>
        <v>9000</v>
      </c>
      <c r="F12" s="6" t="str">
        <f ca="1">vzorce!I19</f>
        <v>[m]</v>
      </c>
      <c r="H12" s="8">
        <v>9</v>
      </c>
      <c r="I12" s="6">
        <f ca="1">vzorce!O19</f>
        <v>6400</v>
      </c>
      <c r="J12" s="6" t="str">
        <f ca="1">vzorce!P19</f>
        <v>km</v>
      </c>
      <c r="K12" s="6" t="s">
        <v>10</v>
      </c>
      <c r="L12" s="6">
        <f ca="1">vzorce!R19</f>
        <v>6400000</v>
      </c>
      <c r="M12" s="6" t="str">
        <f ca="1">vzorce!S19</f>
        <v>[m]</v>
      </c>
    </row>
    <row r="13" spans="1:13" ht="21" x14ac:dyDescent="0.35">
      <c r="A13" s="8">
        <v>10</v>
      </c>
      <c r="B13" s="6">
        <f ca="1">vzorce!E20</f>
        <v>0.60000000000000009</v>
      </c>
      <c r="C13" s="6" t="str">
        <f ca="1">vzorce!F20</f>
        <v>km</v>
      </c>
      <c r="D13" s="6" t="s">
        <v>10</v>
      </c>
      <c r="E13" s="6">
        <f ca="1">vzorce!H20</f>
        <v>600.00000000000011</v>
      </c>
      <c r="F13" s="6" t="str">
        <f ca="1">vzorce!I20</f>
        <v>[m]</v>
      </c>
      <c r="H13" s="8">
        <v>10</v>
      </c>
      <c r="I13" s="6">
        <f ca="1">vzorce!O20</f>
        <v>15</v>
      </c>
      <c r="J13" s="6" t="str">
        <f ca="1">vzorce!P20</f>
        <v>dm</v>
      </c>
      <c r="K13" s="6" t="s">
        <v>10</v>
      </c>
      <c r="L13" s="6">
        <f ca="1">vzorce!R20</f>
        <v>1.5</v>
      </c>
      <c r="M13" s="6" t="str">
        <f ca="1">vzorce!S20</f>
        <v>[m]</v>
      </c>
    </row>
    <row r="14" spans="1:13" ht="21" x14ac:dyDescent="0.35">
      <c r="A14" s="8">
        <v>11</v>
      </c>
      <c r="B14" s="6">
        <f ca="1">vzorce!E21</f>
        <v>120</v>
      </c>
      <c r="C14" s="6" t="str">
        <f ca="1">vzorce!F21</f>
        <v>dm</v>
      </c>
      <c r="D14" s="6" t="s">
        <v>10</v>
      </c>
      <c r="E14" s="6">
        <f ca="1">vzorce!H21</f>
        <v>1200</v>
      </c>
      <c r="F14" s="6" t="str">
        <f ca="1">vzorce!I21</f>
        <v>[cm]</v>
      </c>
      <c r="H14" s="8">
        <v>11</v>
      </c>
      <c r="I14" s="6">
        <f ca="1">vzorce!O21</f>
        <v>79</v>
      </c>
      <c r="J14" s="6" t="str">
        <f ca="1">vzorce!P21</f>
        <v>mm</v>
      </c>
      <c r="K14" s="6" t="s">
        <v>10</v>
      </c>
      <c r="L14" s="6">
        <f ca="1">vzorce!R21</f>
        <v>7.9</v>
      </c>
      <c r="M14" s="6" t="str">
        <f ca="1">vzorce!S21</f>
        <v>[cm]</v>
      </c>
    </row>
    <row r="15" spans="1:13" ht="21" x14ac:dyDescent="0.35">
      <c r="A15" s="8">
        <v>12</v>
      </c>
      <c r="B15" s="6">
        <f ca="1">vzorce!E22</f>
        <v>82</v>
      </c>
      <c r="C15" s="6" t="str">
        <f ca="1">vzorce!F22</f>
        <v>km</v>
      </c>
      <c r="D15" s="6" t="s">
        <v>10</v>
      </c>
      <c r="E15" s="6">
        <f ca="1">vzorce!H22</f>
        <v>82000</v>
      </c>
      <c r="F15" s="6" t="str">
        <f ca="1">vzorce!I22</f>
        <v>[m]</v>
      </c>
      <c r="H15" s="8">
        <v>12</v>
      </c>
      <c r="I15" s="6">
        <f ca="1">vzorce!O22</f>
        <v>980</v>
      </c>
      <c r="J15" s="6" t="str">
        <f ca="1">vzorce!P22</f>
        <v>m</v>
      </c>
      <c r="K15" s="6" t="s">
        <v>10</v>
      </c>
      <c r="L15" s="6">
        <f ca="1">vzorce!R22</f>
        <v>9800</v>
      </c>
      <c r="M15" s="6" t="str">
        <f ca="1">vzorce!S22</f>
        <v>[dm]</v>
      </c>
    </row>
    <row r="16" spans="1:13" ht="21" x14ac:dyDescent="0.35">
      <c r="A16" s="8">
        <v>13</v>
      </c>
      <c r="B16" s="6">
        <f ca="1">vzorce!E23</f>
        <v>0.26</v>
      </c>
      <c r="C16" s="6" t="str">
        <f ca="1">vzorce!F23</f>
        <v>cm</v>
      </c>
      <c r="D16" s="6" t="s">
        <v>10</v>
      </c>
      <c r="E16" s="6">
        <f ca="1">vzorce!H23</f>
        <v>2.5999999999999999E-2</v>
      </c>
      <c r="F16" s="6" t="str">
        <f ca="1">vzorce!I23</f>
        <v>[dm]</v>
      </c>
      <c r="H16" s="8">
        <v>13</v>
      </c>
      <c r="I16" s="6">
        <f ca="1">vzorce!O23</f>
        <v>0.92</v>
      </c>
      <c r="J16" s="6" t="str">
        <f ca="1">vzorce!P23</f>
        <v>dm</v>
      </c>
      <c r="K16" s="6" t="s">
        <v>10</v>
      </c>
      <c r="L16" s="6">
        <f ca="1">vzorce!R23</f>
        <v>9.2E-5</v>
      </c>
      <c r="M16" s="6" t="str">
        <f ca="1">vzorce!S23</f>
        <v>[km]</v>
      </c>
    </row>
    <row r="17" spans="1:13" ht="21" x14ac:dyDescent="0.35">
      <c r="A17" s="8">
        <v>14</v>
      </c>
      <c r="B17" s="6">
        <f ca="1">vzorce!E24</f>
        <v>1</v>
      </c>
      <c r="C17" s="6" t="str">
        <f ca="1">vzorce!F24</f>
        <v>km</v>
      </c>
      <c r="D17" s="6" t="s">
        <v>10</v>
      </c>
      <c r="E17" s="6">
        <f ca="1">vzorce!H24</f>
        <v>1000000</v>
      </c>
      <c r="F17" s="6" t="str">
        <f ca="1">vzorce!I24</f>
        <v>[mm]</v>
      </c>
      <c r="H17" s="8">
        <v>14</v>
      </c>
      <c r="I17" s="6">
        <f ca="1">vzorce!O24</f>
        <v>10</v>
      </c>
      <c r="J17" s="6" t="str">
        <f ca="1">vzorce!P24</f>
        <v>m</v>
      </c>
      <c r="K17" s="6" t="s">
        <v>10</v>
      </c>
      <c r="L17" s="6">
        <f ca="1">vzorce!R24</f>
        <v>0.01</v>
      </c>
      <c r="M17" s="6" t="str">
        <f ca="1">vzorce!S24</f>
        <v>[km]</v>
      </c>
    </row>
    <row r="18" spans="1:13" ht="21" x14ac:dyDescent="0.35">
      <c r="A18" s="8">
        <v>15</v>
      </c>
      <c r="B18" s="6">
        <f ca="1">vzorce!E25</f>
        <v>7800</v>
      </c>
      <c r="C18" s="6" t="str">
        <f ca="1">vzorce!F25</f>
        <v>cm</v>
      </c>
      <c r="D18" s="6" t="s">
        <v>10</v>
      </c>
      <c r="E18" s="6">
        <f ca="1">vzorce!H25</f>
        <v>78000</v>
      </c>
      <c r="F18" s="6" t="str">
        <f ca="1">vzorce!I25</f>
        <v>[mm]</v>
      </c>
      <c r="H18" s="8">
        <v>15</v>
      </c>
      <c r="I18" s="6">
        <f ca="1">vzorce!O25</f>
        <v>72</v>
      </c>
      <c r="J18" s="6" t="str">
        <f ca="1">vzorce!P25</f>
        <v>cm</v>
      </c>
      <c r="K18" s="6" t="s">
        <v>10</v>
      </c>
      <c r="L18" s="6">
        <f ca="1">vzorce!R25</f>
        <v>720</v>
      </c>
      <c r="M18" s="6" t="str">
        <f ca="1">vzorce!S25</f>
        <v>[mm]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5"/>
  <sheetViews>
    <sheetView workbookViewId="0">
      <selection activeCell="H29" sqref="H29"/>
    </sheetView>
  </sheetViews>
  <sheetFormatPr defaultRowHeight="15" x14ac:dyDescent="0.25"/>
  <cols>
    <col min="2" max="4" width="9.140625" style="2"/>
    <col min="6" max="6" width="4.140625" customWidth="1"/>
    <col min="7" max="7" width="2.140625" customWidth="1"/>
    <col min="8" max="8" width="16.5703125" customWidth="1"/>
    <col min="16" max="16" width="4.140625" customWidth="1"/>
    <col min="17" max="17" width="2.140625" customWidth="1"/>
    <col min="18" max="18" width="16.5703125" customWidth="1"/>
  </cols>
  <sheetData>
    <row r="2" spans="1:19" x14ac:dyDescent="0.25">
      <c r="A2" t="s">
        <v>0</v>
      </c>
      <c r="B2" s="2" t="s">
        <v>1</v>
      </c>
      <c r="H2" t="s">
        <v>11</v>
      </c>
    </row>
    <row r="3" spans="1:19" x14ac:dyDescent="0.25">
      <c r="A3" t="s">
        <v>2</v>
      </c>
      <c r="B3" s="3">
        <v>1</v>
      </c>
      <c r="H3" s="1" t="s">
        <v>12</v>
      </c>
      <c r="I3">
        <v>2</v>
      </c>
    </row>
    <row r="4" spans="1:19" x14ac:dyDescent="0.25">
      <c r="A4" t="s">
        <v>3</v>
      </c>
      <c r="B4" s="3">
        <v>1000</v>
      </c>
      <c r="H4" s="1" t="s">
        <v>13</v>
      </c>
      <c r="I4">
        <v>2</v>
      </c>
    </row>
    <row r="5" spans="1:19" x14ac:dyDescent="0.25">
      <c r="A5" t="s">
        <v>4</v>
      </c>
      <c r="B5" s="3">
        <v>10000</v>
      </c>
      <c r="H5" s="1" t="s">
        <v>14</v>
      </c>
      <c r="I5">
        <v>2</v>
      </c>
    </row>
    <row r="6" spans="1:19" x14ac:dyDescent="0.25">
      <c r="A6" t="s">
        <v>5</v>
      </c>
      <c r="B6" s="3">
        <v>100000</v>
      </c>
    </row>
    <row r="7" spans="1:19" x14ac:dyDescent="0.25">
      <c r="A7" t="s">
        <v>6</v>
      </c>
      <c r="B7" s="3">
        <v>1000000</v>
      </c>
    </row>
    <row r="8" spans="1:19" x14ac:dyDescent="0.25">
      <c r="A8" t="s">
        <v>3</v>
      </c>
      <c r="B8" s="3">
        <v>1000</v>
      </c>
    </row>
    <row r="10" spans="1:19" x14ac:dyDescent="0.25">
      <c r="A10" t="s">
        <v>15</v>
      </c>
      <c r="B10" s="2" t="s">
        <v>7</v>
      </c>
      <c r="C10" s="2" t="s">
        <v>8</v>
      </c>
      <c r="D10" s="2" t="s">
        <v>9</v>
      </c>
      <c r="E10" s="1" t="s">
        <v>16</v>
      </c>
      <c r="H10" s="1" t="s">
        <v>17</v>
      </c>
      <c r="K10" t="s">
        <v>15</v>
      </c>
      <c r="L10" s="2" t="s">
        <v>7</v>
      </c>
      <c r="M10" s="2" t="s">
        <v>8</v>
      </c>
      <c r="N10" s="2" t="s">
        <v>9</v>
      </c>
      <c r="O10" s="1" t="s">
        <v>16</v>
      </c>
      <c r="R10" s="1" t="s">
        <v>17</v>
      </c>
    </row>
    <row r="11" spans="1:19" x14ac:dyDescent="0.25">
      <c r="A11" s="4">
        <v>1</v>
      </c>
      <c r="B11" s="2">
        <f ca="1">RANDBETWEEN(1,5)</f>
        <v>2</v>
      </c>
      <c r="C11" s="2">
        <f ca="1">RANDBETWEEN(1,5)</f>
        <v>3</v>
      </c>
      <c r="D11" s="2">
        <f ca="1">IF(B11=C11,C11+1,C11)</f>
        <v>3</v>
      </c>
      <c r="E11">
        <f ca="1">RANDBETWEEN(1,10^I$3)*10^RANDBETWEEN(-I$5,I$4)</f>
        <v>52</v>
      </c>
      <c r="F11" t="str">
        <f ca="1">INDEX(A$3:A$8,B11)</f>
        <v>m</v>
      </c>
      <c r="G11" t="s">
        <v>10</v>
      </c>
      <c r="H11">
        <f ca="1">E11*INDEX(B$3:B$8,D11)/INDEX(B$3:B$8,B11)</f>
        <v>520</v>
      </c>
      <c r="I11" t="str">
        <f ca="1">"["&amp;INDEX(A$3:A$8,D11)&amp;"]"</f>
        <v>[dm]</v>
      </c>
      <c r="K11" s="4">
        <v>1</v>
      </c>
      <c r="L11" s="2">
        <f ca="1">RANDBETWEEN(1,5)</f>
        <v>2</v>
      </c>
      <c r="M11" s="2">
        <f ca="1">RANDBETWEEN(1,5)</f>
        <v>4</v>
      </c>
      <c r="N11" s="2">
        <f ca="1">IF(L11=M11,M11+1,M11)</f>
        <v>4</v>
      </c>
      <c r="O11">
        <f ca="1">RANDBETWEEN(1,10^I$3)*10^RANDBETWEEN(-I$5,I$4)</f>
        <v>87</v>
      </c>
      <c r="P11" t="str">
        <f ca="1">INDEX(A$3:A$8,L11)</f>
        <v>m</v>
      </c>
      <c r="Q11" t="s">
        <v>10</v>
      </c>
      <c r="R11">
        <f ca="1">O11*INDEX(B$3:B$8,N11)/INDEX(B$3:B$8,L11)</f>
        <v>8700</v>
      </c>
      <c r="S11" t="str">
        <f ca="1">"["&amp;INDEX(A$3:A$8,N11)&amp;"]"</f>
        <v>[cm]</v>
      </c>
    </row>
    <row r="12" spans="1:19" x14ac:dyDescent="0.25">
      <c r="A12" s="4">
        <v>2</v>
      </c>
      <c r="B12" s="2">
        <f t="shared" ref="B12:C25" ca="1" si="0">RANDBETWEEN(1,5)</f>
        <v>3</v>
      </c>
      <c r="C12" s="2">
        <f t="shared" ca="1" si="0"/>
        <v>5</v>
      </c>
      <c r="D12" s="2">
        <f t="shared" ref="D12:D15" ca="1" si="1">IF(B12=C12,C12+1,C12)</f>
        <v>5</v>
      </c>
      <c r="E12">
        <f t="shared" ref="E12:E15" ca="1" si="2">RANDBETWEEN(1,10^I$3)*10^RANDBETWEEN(-I$5,I$4)</f>
        <v>4.8000000000000007</v>
      </c>
      <c r="F12" t="str">
        <f t="shared" ref="F12:F15" ca="1" si="3">INDEX(A$3:A$8,B12)</f>
        <v>dm</v>
      </c>
      <c r="G12" t="s">
        <v>10</v>
      </c>
      <c r="H12">
        <f t="shared" ref="H12:H15" ca="1" si="4">E12*INDEX(B$3:B$8,D12)/INDEX(B$3:B$8,B12)</f>
        <v>480.00000000000011</v>
      </c>
      <c r="I12" t="str">
        <f t="shared" ref="I12:I15" ca="1" si="5">"["&amp;INDEX(A$3:A$8,D12)&amp;"]"</f>
        <v>[mm]</v>
      </c>
      <c r="K12" s="4">
        <v>2</v>
      </c>
      <c r="L12" s="2">
        <f t="shared" ref="L12:M25" ca="1" si="6">RANDBETWEEN(1,5)</f>
        <v>4</v>
      </c>
      <c r="M12" s="2">
        <f t="shared" ca="1" si="6"/>
        <v>5</v>
      </c>
      <c r="N12" s="2">
        <f t="shared" ref="N12:N25" ca="1" si="7">IF(L12=M12,M12+1,M12)</f>
        <v>5</v>
      </c>
      <c r="O12">
        <f t="shared" ref="O12:O25" ca="1" si="8">RANDBETWEEN(1,10^I$3)*10^RANDBETWEEN(-I$5,I$4)</f>
        <v>34</v>
      </c>
      <c r="P12" t="str">
        <f t="shared" ref="P12:P25" ca="1" si="9">INDEX(A$3:A$8,L12)</f>
        <v>cm</v>
      </c>
      <c r="Q12" t="s">
        <v>10</v>
      </c>
      <c r="R12">
        <f t="shared" ref="R12:R25" ca="1" si="10">O12*INDEX(B$3:B$8,N12)/INDEX(B$3:B$8,L12)</f>
        <v>340</v>
      </c>
      <c r="S12" t="str">
        <f t="shared" ref="S12:S25" ca="1" si="11">"["&amp;INDEX(A$3:A$8,N12)&amp;"]"</f>
        <v>[mm]</v>
      </c>
    </row>
    <row r="13" spans="1:19" x14ac:dyDescent="0.25">
      <c r="A13" s="4">
        <v>3</v>
      </c>
      <c r="B13" s="2">
        <f t="shared" ca="1" si="0"/>
        <v>3</v>
      </c>
      <c r="C13" s="2">
        <f t="shared" ca="1" si="0"/>
        <v>3</v>
      </c>
      <c r="D13" s="2">
        <f t="shared" ca="1" si="1"/>
        <v>4</v>
      </c>
      <c r="E13">
        <f t="shared" ca="1" si="2"/>
        <v>0.49</v>
      </c>
      <c r="F13" t="str">
        <f t="shared" ca="1" si="3"/>
        <v>dm</v>
      </c>
      <c r="G13" t="s">
        <v>10</v>
      </c>
      <c r="H13">
        <f t="shared" ca="1" si="4"/>
        <v>4.9000000000000004</v>
      </c>
      <c r="I13" t="str">
        <f t="shared" ca="1" si="5"/>
        <v>[cm]</v>
      </c>
      <c r="K13" s="4">
        <v>3</v>
      </c>
      <c r="L13" s="2">
        <f t="shared" ca="1" si="6"/>
        <v>5</v>
      </c>
      <c r="M13" s="2">
        <f t="shared" ca="1" si="6"/>
        <v>4</v>
      </c>
      <c r="N13" s="2">
        <f t="shared" ca="1" si="7"/>
        <v>4</v>
      </c>
      <c r="O13">
        <f t="shared" ca="1" si="8"/>
        <v>55</v>
      </c>
      <c r="P13" t="str">
        <f t="shared" ca="1" si="9"/>
        <v>mm</v>
      </c>
      <c r="Q13" t="s">
        <v>10</v>
      </c>
      <c r="R13">
        <f t="shared" ca="1" si="10"/>
        <v>5.5</v>
      </c>
      <c r="S13" t="str">
        <f t="shared" ca="1" si="11"/>
        <v>[cm]</v>
      </c>
    </row>
    <row r="14" spans="1:19" x14ac:dyDescent="0.25">
      <c r="A14" s="4">
        <v>4</v>
      </c>
      <c r="B14" s="2">
        <f t="shared" ca="1" si="0"/>
        <v>2</v>
      </c>
      <c r="C14" s="2">
        <f t="shared" ca="1" si="0"/>
        <v>5</v>
      </c>
      <c r="D14" s="2">
        <f t="shared" ca="1" si="1"/>
        <v>5</v>
      </c>
      <c r="E14">
        <f t="shared" ca="1" si="2"/>
        <v>8800</v>
      </c>
      <c r="F14" t="str">
        <f t="shared" ca="1" si="3"/>
        <v>m</v>
      </c>
      <c r="G14" t="s">
        <v>10</v>
      </c>
      <c r="H14">
        <f t="shared" ca="1" si="4"/>
        <v>8800000</v>
      </c>
      <c r="I14" t="str">
        <f t="shared" ca="1" si="5"/>
        <v>[mm]</v>
      </c>
      <c r="K14" s="4">
        <v>4</v>
      </c>
      <c r="L14" s="2">
        <f t="shared" ca="1" si="6"/>
        <v>1</v>
      </c>
      <c r="M14" s="2">
        <f t="shared" ca="1" si="6"/>
        <v>1</v>
      </c>
      <c r="N14" s="2">
        <f t="shared" ca="1" si="7"/>
        <v>2</v>
      </c>
      <c r="O14">
        <f t="shared" ca="1" si="8"/>
        <v>1.6</v>
      </c>
      <c r="P14" t="str">
        <f t="shared" ca="1" si="9"/>
        <v>km</v>
      </c>
      <c r="Q14" t="s">
        <v>10</v>
      </c>
      <c r="R14">
        <f t="shared" ca="1" si="10"/>
        <v>1600</v>
      </c>
      <c r="S14" t="str">
        <f t="shared" ca="1" si="11"/>
        <v>[m]</v>
      </c>
    </row>
    <row r="15" spans="1:19" x14ac:dyDescent="0.25">
      <c r="A15" s="4">
        <v>5</v>
      </c>
      <c r="B15" s="2">
        <f t="shared" ca="1" si="0"/>
        <v>1</v>
      </c>
      <c r="C15" s="2">
        <f t="shared" ca="1" si="0"/>
        <v>3</v>
      </c>
      <c r="D15" s="2">
        <f t="shared" ca="1" si="1"/>
        <v>3</v>
      </c>
      <c r="E15">
        <f t="shared" ca="1" si="2"/>
        <v>0.42</v>
      </c>
      <c r="F15" t="str">
        <f t="shared" ca="1" si="3"/>
        <v>km</v>
      </c>
      <c r="G15" t="s">
        <v>10</v>
      </c>
      <c r="H15">
        <f t="shared" ca="1" si="4"/>
        <v>4200</v>
      </c>
      <c r="I15" t="str">
        <f t="shared" ca="1" si="5"/>
        <v>[dm]</v>
      </c>
      <c r="K15" s="4">
        <v>5</v>
      </c>
      <c r="L15" s="2">
        <f t="shared" ca="1" si="6"/>
        <v>1</v>
      </c>
      <c r="M15" s="2">
        <f t="shared" ca="1" si="6"/>
        <v>5</v>
      </c>
      <c r="N15" s="2">
        <f t="shared" ca="1" si="7"/>
        <v>5</v>
      </c>
      <c r="O15">
        <f t="shared" ca="1" si="8"/>
        <v>0.18</v>
      </c>
      <c r="P15" t="str">
        <f t="shared" ca="1" si="9"/>
        <v>km</v>
      </c>
      <c r="Q15" t="s">
        <v>10</v>
      </c>
      <c r="R15">
        <f t="shared" ca="1" si="10"/>
        <v>180000</v>
      </c>
      <c r="S15" t="str">
        <f t="shared" ca="1" si="11"/>
        <v>[mm]</v>
      </c>
    </row>
    <row r="16" spans="1:19" x14ac:dyDescent="0.25">
      <c r="A16" s="4">
        <v>6</v>
      </c>
      <c r="B16" s="2">
        <f t="shared" ca="1" si="0"/>
        <v>1</v>
      </c>
      <c r="C16" s="2">
        <f t="shared" ca="1" si="0"/>
        <v>1</v>
      </c>
      <c r="D16" s="2">
        <f t="shared" ref="D16:D25" ca="1" si="12">IF(B16=C16,C16+1,C16)</f>
        <v>2</v>
      </c>
      <c r="E16">
        <f t="shared" ref="E16:E25" ca="1" si="13">RANDBETWEEN(1,10^I$3)*10^RANDBETWEEN(-I$5,I$4)</f>
        <v>1300</v>
      </c>
      <c r="F16" t="str">
        <f t="shared" ref="F16:F25" ca="1" si="14">INDEX(A$3:A$8,B16)</f>
        <v>km</v>
      </c>
      <c r="G16" t="s">
        <v>10</v>
      </c>
      <c r="H16">
        <f t="shared" ref="H16:H25" ca="1" si="15">E16*INDEX(B$3:B$8,D16)/INDEX(B$3:B$8,B16)</f>
        <v>1300000</v>
      </c>
      <c r="I16" t="str">
        <f t="shared" ref="I16:I25" ca="1" si="16">"["&amp;INDEX(A$3:A$8,D16)&amp;"]"</f>
        <v>[m]</v>
      </c>
      <c r="K16" s="4">
        <v>6</v>
      </c>
      <c r="L16" s="2">
        <f t="shared" ca="1" si="6"/>
        <v>4</v>
      </c>
      <c r="M16" s="2">
        <f t="shared" ca="1" si="6"/>
        <v>2</v>
      </c>
      <c r="N16" s="2">
        <f t="shared" ca="1" si="7"/>
        <v>2</v>
      </c>
      <c r="O16">
        <f t="shared" ca="1" si="8"/>
        <v>76</v>
      </c>
      <c r="P16" t="str">
        <f t="shared" ca="1" si="9"/>
        <v>cm</v>
      </c>
      <c r="Q16" t="s">
        <v>10</v>
      </c>
      <c r="R16">
        <f t="shared" ca="1" si="10"/>
        <v>0.76</v>
      </c>
      <c r="S16" t="str">
        <f t="shared" ca="1" si="11"/>
        <v>[m]</v>
      </c>
    </row>
    <row r="17" spans="1:19" x14ac:dyDescent="0.25">
      <c r="A17" s="4">
        <v>7</v>
      </c>
      <c r="B17" s="2">
        <f t="shared" ca="1" si="0"/>
        <v>5</v>
      </c>
      <c r="C17" s="2">
        <f t="shared" ca="1" si="0"/>
        <v>2</v>
      </c>
      <c r="D17" s="2">
        <f t="shared" ca="1" si="12"/>
        <v>2</v>
      </c>
      <c r="E17">
        <f t="shared" ca="1" si="13"/>
        <v>4</v>
      </c>
      <c r="F17" t="str">
        <f t="shared" ca="1" si="14"/>
        <v>mm</v>
      </c>
      <c r="G17" t="s">
        <v>10</v>
      </c>
      <c r="H17">
        <f t="shared" ca="1" si="15"/>
        <v>4.0000000000000001E-3</v>
      </c>
      <c r="I17" t="str">
        <f t="shared" ca="1" si="16"/>
        <v>[m]</v>
      </c>
      <c r="K17" s="4">
        <v>7</v>
      </c>
      <c r="L17" s="2">
        <f t="shared" ca="1" si="6"/>
        <v>4</v>
      </c>
      <c r="M17" s="2">
        <f t="shared" ca="1" si="6"/>
        <v>2</v>
      </c>
      <c r="N17" s="2">
        <f t="shared" ca="1" si="7"/>
        <v>2</v>
      </c>
      <c r="O17">
        <f t="shared" ca="1" si="8"/>
        <v>1700</v>
      </c>
      <c r="P17" t="str">
        <f t="shared" ca="1" si="9"/>
        <v>cm</v>
      </c>
      <c r="Q17" t="s">
        <v>10</v>
      </c>
      <c r="R17">
        <f t="shared" ca="1" si="10"/>
        <v>17</v>
      </c>
      <c r="S17" t="str">
        <f t="shared" ca="1" si="11"/>
        <v>[m]</v>
      </c>
    </row>
    <row r="18" spans="1:19" x14ac:dyDescent="0.25">
      <c r="A18" s="4">
        <v>8</v>
      </c>
      <c r="B18" s="2">
        <f t="shared" ca="1" si="0"/>
        <v>1</v>
      </c>
      <c r="C18" s="2">
        <f t="shared" ca="1" si="0"/>
        <v>3</v>
      </c>
      <c r="D18" s="2">
        <f t="shared" ca="1" si="12"/>
        <v>3</v>
      </c>
      <c r="E18">
        <f t="shared" ca="1" si="13"/>
        <v>93</v>
      </c>
      <c r="F18" t="str">
        <f t="shared" ca="1" si="14"/>
        <v>km</v>
      </c>
      <c r="G18" t="s">
        <v>10</v>
      </c>
      <c r="H18">
        <f t="shared" ca="1" si="15"/>
        <v>930000</v>
      </c>
      <c r="I18" t="str">
        <f t="shared" ca="1" si="16"/>
        <v>[dm]</v>
      </c>
      <c r="K18" s="4">
        <v>8</v>
      </c>
      <c r="L18" s="2">
        <f t="shared" ca="1" si="6"/>
        <v>3</v>
      </c>
      <c r="M18" s="2">
        <f t="shared" ca="1" si="6"/>
        <v>5</v>
      </c>
      <c r="N18" s="2">
        <f t="shared" ca="1" si="7"/>
        <v>5</v>
      </c>
      <c r="O18">
        <f t="shared" ca="1" si="8"/>
        <v>6.6000000000000005</v>
      </c>
      <c r="P18" t="str">
        <f t="shared" ca="1" si="9"/>
        <v>dm</v>
      </c>
      <c r="Q18" t="s">
        <v>10</v>
      </c>
      <c r="R18">
        <f t="shared" ca="1" si="10"/>
        <v>660.00000000000011</v>
      </c>
      <c r="S18" t="str">
        <f t="shared" ca="1" si="11"/>
        <v>[mm]</v>
      </c>
    </row>
    <row r="19" spans="1:19" x14ac:dyDescent="0.25">
      <c r="A19" s="4">
        <v>9</v>
      </c>
      <c r="B19" s="2">
        <f t="shared" ca="1" si="0"/>
        <v>1</v>
      </c>
      <c r="C19" s="2">
        <f t="shared" ca="1" si="0"/>
        <v>1</v>
      </c>
      <c r="D19" s="2">
        <f t="shared" ca="1" si="12"/>
        <v>2</v>
      </c>
      <c r="E19">
        <f t="shared" ca="1" si="13"/>
        <v>9</v>
      </c>
      <c r="F19" t="str">
        <f t="shared" ca="1" si="14"/>
        <v>km</v>
      </c>
      <c r="G19" t="s">
        <v>10</v>
      </c>
      <c r="H19">
        <f t="shared" ca="1" si="15"/>
        <v>9000</v>
      </c>
      <c r="I19" t="str">
        <f t="shared" ca="1" si="16"/>
        <v>[m]</v>
      </c>
      <c r="K19" s="4">
        <v>9</v>
      </c>
      <c r="L19" s="2">
        <f t="shared" ca="1" si="6"/>
        <v>1</v>
      </c>
      <c r="M19" s="2">
        <f t="shared" ca="1" si="6"/>
        <v>2</v>
      </c>
      <c r="N19" s="2">
        <f t="shared" ca="1" si="7"/>
        <v>2</v>
      </c>
      <c r="O19">
        <f t="shared" ca="1" si="8"/>
        <v>6400</v>
      </c>
      <c r="P19" t="str">
        <f t="shared" ca="1" si="9"/>
        <v>km</v>
      </c>
      <c r="Q19" t="s">
        <v>10</v>
      </c>
      <c r="R19">
        <f t="shared" ca="1" si="10"/>
        <v>6400000</v>
      </c>
      <c r="S19" t="str">
        <f t="shared" ca="1" si="11"/>
        <v>[m]</v>
      </c>
    </row>
    <row r="20" spans="1:19" x14ac:dyDescent="0.25">
      <c r="A20" s="4">
        <v>10</v>
      </c>
      <c r="B20" s="2">
        <f t="shared" ca="1" si="0"/>
        <v>1</v>
      </c>
      <c r="C20" s="2">
        <f t="shared" ca="1" si="0"/>
        <v>1</v>
      </c>
      <c r="D20" s="2">
        <f t="shared" ca="1" si="12"/>
        <v>2</v>
      </c>
      <c r="E20">
        <f t="shared" ca="1" si="13"/>
        <v>0.60000000000000009</v>
      </c>
      <c r="F20" t="str">
        <f t="shared" ca="1" si="14"/>
        <v>km</v>
      </c>
      <c r="G20" t="s">
        <v>10</v>
      </c>
      <c r="H20">
        <f t="shared" ca="1" si="15"/>
        <v>600.00000000000011</v>
      </c>
      <c r="I20" t="str">
        <f t="shared" ca="1" si="16"/>
        <v>[m]</v>
      </c>
      <c r="K20" s="4">
        <v>10</v>
      </c>
      <c r="L20" s="2">
        <f t="shared" ca="1" si="6"/>
        <v>3</v>
      </c>
      <c r="M20" s="2">
        <f t="shared" ca="1" si="6"/>
        <v>2</v>
      </c>
      <c r="N20" s="2">
        <f t="shared" ca="1" si="7"/>
        <v>2</v>
      </c>
      <c r="O20">
        <f t="shared" ca="1" si="8"/>
        <v>15</v>
      </c>
      <c r="P20" t="str">
        <f t="shared" ca="1" si="9"/>
        <v>dm</v>
      </c>
      <c r="Q20" t="s">
        <v>10</v>
      </c>
      <c r="R20">
        <f t="shared" ca="1" si="10"/>
        <v>1.5</v>
      </c>
      <c r="S20" t="str">
        <f t="shared" ca="1" si="11"/>
        <v>[m]</v>
      </c>
    </row>
    <row r="21" spans="1:19" x14ac:dyDescent="0.25">
      <c r="A21" s="4">
        <v>11</v>
      </c>
      <c r="B21" s="2">
        <f t="shared" ca="1" si="0"/>
        <v>3</v>
      </c>
      <c r="C21" s="2">
        <f t="shared" ca="1" si="0"/>
        <v>4</v>
      </c>
      <c r="D21" s="2">
        <f t="shared" ca="1" si="12"/>
        <v>4</v>
      </c>
      <c r="E21">
        <f t="shared" ca="1" si="13"/>
        <v>120</v>
      </c>
      <c r="F21" t="str">
        <f t="shared" ca="1" si="14"/>
        <v>dm</v>
      </c>
      <c r="G21" t="s">
        <v>10</v>
      </c>
      <c r="H21">
        <f t="shared" ca="1" si="15"/>
        <v>1200</v>
      </c>
      <c r="I21" t="str">
        <f t="shared" ca="1" si="16"/>
        <v>[cm]</v>
      </c>
      <c r="K21" s="4">
        <v>11</v>
      </c>
      <c r="L21" s="2">
        <f t="shared" ca="1" si="6"/>
        <v>5</v>
      </c>
      <c r="M21" s="2">
        <f t="shared" ca="1" si="6"/>
        <v>4</v>
      </c>
      <c r="N21" s="2">
        <f t="shared" ca="1" si="7"/>
        <v>4</v>
      </c>
      <c r="O21">
        <f t="shared" ca="1" si="8"/>
        <v>79</v>
      </c>
      <c r="P21" t="str">
        <f t="shared" ca="1" si="9"/>
        <v>mm</v>
      </c>
      <c r="Q21" t="s">
        <v>10</v>
      </c>
      <c r="R21">
        <f t="shared" ca="1" si="10"/>
        <v>7.9</v>
      </c>
      <c r="S21" t="str">
        <f t="shared" ca="1" si="11"/>
        <v>[cm]</v>
      </c>
    </row>
    <row r="22" spans="1:19" x14ac:dyDescent="0.25">
      <c r="A22" s="4">
        <v>12</v>
      </c>
      <c r="B22" s="2">
        <f t="shared" ca="1" si="0"/>
        <v>1</v>
      </c>
      <c r="C22" s="2">
        <f t="shared" ca="1" si="0"/>
        <v>2</v>
      </c>
      <c r="D22" s="2">
        <f t="shared" ca="1" si="12"/>
        <v>2</v>
      </c>
      <c r="E22">
        <f t="shared" ca="1" si="13"/>
        <v>82</v>
      </c>
      <c r="F22" t="str">
        <f t="shared" ca="1" si="14"/>
        <v>km</v>
      </c>
      <c r="G22" t="s">
        <v>10</v>
      </c>
      <c r="H22">
        <f t="shared" ca="1" si="15"/>
        <v>82000</v>
      </c>
      <c r="I22" t="str">
        <f t="shared" ca="1" si="16"/>
        <v>[m]</v>
      </c>
      <c r="K22" s="4">
        <v>12</v>
      </c>
      <c r="L22" s="2">
        <f t="shared" ca="1" si="6"/>
        <v>2</v>
      </c>
      <c r="M22" s="2">
        <f t="shared" ca="1" si="6"/>
        <v>3</v>
      </c>
      <c r="N22" s="2">
        <f t="shared" ca="1" si="7"/>
        <v>3</v>
      </c>
      <c r="O22">
        <f t="shared" ca="1" si="8"/>
        <v>980</v>
      </c>
      <c r="P22" t="str">
        <f t="shared" ca="1" si="9"/>
        <v>m</v>
      </c>
      <c r="Q22" t="s">
        <v>10</v>
      </c>
      <c r="R22">
        <f t="shared" ca="1" si="10"/>
        <v>9800</v>
      </c>
      <c r="S22" t="str">
        <f t="shared" ca="1" si="11"/>
        <v>[dm]</v>
      </c>
    </row>
    <row r="23" spans="1:19" x14ac:dyDescent="0.25">
      <c r="A23" s="4">
        <v>13</v>
      </c>
      <c r="B23" s="2">
        <f t="shared" ca="1" si="0"/>
        <v>4</v>
      </c>
      <c r="C23" s="2">
        <f t="shared" ca="1" si="0"/>
        <v>3</v>
      </c>
      <c r="D23" s="2">
        <f t="shared" ca="1" si="12"/>
        <v>3</v>
      </c>
      <c r="E23">
        <f t="shared" ca="1" si="13"/>
        <v>0.26</v>
      </c>
      <c r="F23" t="str">
        <f t="shared" ca="1" si="14"/>
        <v>cm</v>
      </c>
      <c r="G23" t="s">
        <v>10</v>
      </c>
      <c r="H23">
        <f t="shared" ca="1" si="15"/>
        <v>2.5999999999999999E-2</v>
      </c>
      <c r="I23" t="str">
        <f t="shared" ca="1" si="16"/>
        <v>[dm]</v>
      </c>
      <c r="K23" s="4">
        <v>13</v>
      </c>
      <c r="L23" s="2">
        <f t="shared" ca="1" si="6"/>
        <v>3</v>
      </c>
      <c r="M23" s="2">
        <f t="shared" ca="1" si="6"/>
        <v>1</v>
      </c>
      <c r="N23" s="2">
        <f t="shared" ca="1" si="7"/>
        <v>1</v>
      </c>
      <c r="O23">
        <f t="shared" ca="1" si="8"/>
        <v>0.92</v>
      </c>
      <c r="P23" t="str">
        <f t="shared" ca="1" si="9"/>
        <v>dm</v>
      </c>
      <c r="Q23" t="s">
        <v>10</v>
      </c>
      <c r="R23">
        <f t="shared" ca="1" si="10"/>
        <v>9.2E-5</v>
      </c>
      <c r="S23" t="str">
        <f t="shared" ca="1" si="11"/>
        <v>[km]</v>
      </c>
    </row>
    <row r="24" spans="1:19" x14ac:dyDescent="0.25">
      <c r="A24" s="4">
        <v>14</v>
      </c>
      <c r="B24" s="2">
        <f t="shared" ca="1" si="0"/>
        <v>1</v>
      </c>
      <c r="C24" s="2">
        <f t="shared" ca="1" si="0"/>
        <v>5</v>
      </c>
      <c r="D24" s="2">
        <f t="shared" ca="1" si="12"/>
        <v>5</v>
      </c>
      <c r="E24">
        <f t="shared" ca="1" si="13"/>
        <v>1</v>
      </c>
      <c r="F24" t="str">
        <f t="shared" ca="1" si="14"/>
        <v>km</v>
      </c>
      <c r="G24" t="s">
        <v>10</v>
      </c>
      <c r="H24">
        <f t="shared" ca="1" si="15"/>
        <v>1000000</v>
      </c>
      <c r="I24" t="str">
        <f t="shared" ca="1" si="16"/>
        <v>[mm]</v>
      </c>
      <c r="K24" s="4">
        <v>14</v>
      </c>
      <c r="L24" s="2">
        <f t="shared" ca="1" si="6"/>
        <v>2</v>
      </c>
      <c r="M24" s="2">
        <f t="shared" ca="1" si="6"/>
        <v>1</v>
      </c>
      <c r="N24" s="2">
        <f t="shared" ca="1" si="7"/>
        <v>1</v>
      </c>
      <c r="O24">
        <f t="shared" ca="1" si="8"/>
        <v>10</v>
      </c>
      <c r="P24" t="str">
        <f t="shared" ca="1" si="9"/>
        <v>m</v>
      </c>
      <c r="Q24" t="s">
        <v>10</v>
      </c>
      <c r="R24">
        <f t="shared" ca="1" si="10"/>
        <v>0.01</v>
      </c>
      <c r="S24" t="str">
        <f t="shared" ca="1" si="11"/>
        <v>[km]</v>
      </c>
    </row>
    <row r="25" spans="1:19" x14ac:dyDescent="0.25">
      <c r="A25" s="4">
        <v>15</v>
      </c>
      <c r="B25" s="2">
        <f t="shared" ca="1" si="0"/>
        <v>4</v>
      </c>
      <c r="C25" s="2">
        <f t="shared" ca="1" si="0"/>
        <v>5</v>
      </c>
      <c r="D25" s="2">
        <f t="shared" ca="1" si="12"/>
        <v>5</v>
      </c>
      <c r="E25">
        <f t="shared" ca="1" si="13"/>
        <v>7800</v>
      </c>
      <c r="F25" t="str">
        <f t="shared" ca="1" si="14"/>
        <v>cm</v>
      </c>
      <c r="G25" t="s">
        <v>10</v>
      </c>
      <c r="H25">
        <f t="shared" ca="1" si="15"/>
        <v>78000</v>
      </c>
      <c r="I25" t="str">
        <f t="shared" ca="1" si="16"/>
        <v>[mm]</v>
      </c>
      <c r="K25" s="4">
        <v>15</v>
      </c>
      <c r="L25" s="2">
        <f t="shared" ca="1" si="6"/>
        <v>4</v>
      </c>
      <c r="M25" s="2">
        <f t="shared" ca="1" si="6"/>
        <v>5</v>
      </c>
      <c r="N25" s="2">
        <f t="shared" ca="1" si="7"/>
        <v>5</v>
      </c>
      <c r="O25">
        <f t="shared" ca="1" si="8"/>
        <v>72</v>
      </c>
      <c r="P25" t="str">
        <f t="shared" ca="1" si="9"/>
        <v>cm</v>
      </c>
      <c r="Q25" t="s">
        <v>10</v>
      </c>
      <c r="R25">
        <f t="shared" ca="1" si="10"/>
        <v>720</v>
      </c>
      <c r="S25" t="str">
        <f t="shared" ca="1" si="11"/>
        <v>[mm]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EU</vt:lpstr>
      <vt:lpstr>pripomenuti</vt:lpstr>
      <vt:lpstr>zadani</vt:lpstr>
      <vt:lpstr>vysledky</vt:lpstr>
      <vt:lpstr>vzorce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Charousek</dc:creator>
  <cp:lastModifiedBy>Zdeněk Charousek</cp:lastModifiedBy>
  <dcterms:created xsi:type="dcterms:W3CDTF">2013-01-03T11:45:06Z</dcterms:created>
  <dcterms:modified xsi:type="dcterms:W3CDTF">2013-03-17T21:17:06Z</dcterms:modified>
</cp:coreProperties>
</file>