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2. třída-čítanka NŠ Brno" sheetId="1" r:id="rId1"/>
    <sheet name="List1" sheetId="2" r:id="rId2"/>
  </sheets>
  <calcPr calcId="145621"/>
</workbook>
</file>

<file path=xl/calcChain.xml><?xml version="1.0" encoding="utf-8"?>
<calcChain xmlns="http://schemas.openxmlformats.org/spreadsheetml/2006/main">
  <c r="Y53" i="1" l="1"/>
  <c r="Q74" i="1"/>
  <c r="P74" i="1"/>
  <c r="O74" i="1"/>
  <c r="N74" i="1"/>
  <c r="M74" i="1"/>
  <c r="L74" i="1"/>
  <c r="K74" i="1"/>
  <c r="J74" i="1"/>
  <c r="I74" i="1"/>
  <c r="H74" i="1"/>
  <c r="G74" i="1"/>
  <c r="E74" i="1"/>
  <c r="W73" i="1"/>
  <c r="V73" i="1"/>
  <c r="U73" i="1"/>
  <c r="T73" i="1"/>
  <c r="S73" i="1"/>
  <c r="R73" i="1"/>
  <c r="Q73" i="1"/>
  <c r="P73" i="1"/>
  <c r="O73" i="1"/>
  <c r="Y71" i="1"/>
  <c r="X71" i="1"/>
  <c r="W71" i="1"/>
  <c r="V71" i="1"/>
  <c r="U71" i="1"/>
  <c r="T71" i="1"/>
  <c r="S71" i="1"/>
  <c r="R71" i="1"/>
  <c r="Q71" i="1"/>
  <c r="P71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Y68" i="1"/>
  <c r="X68" i="1"/>
  <c r="W68" i="1"/>
  <c r="V68" i="1"/>
  <c r="U68" i="1"/>
  <c r="T68" i="1"/>
  <c r="S68" i="1"/>
  <c r="R68" i="1"/>
  <c r="Q68" i="1"/>
  <c r="P68" i="1"/>
  <c r="O68" i="1"/>
  <c r="N68" i="1"/>
  <c r="Y67" i="1"/>
  <c r="X67" i="1"/>
  <c r="W67" i="1"/>
  <c r="V67" i="1"/>
  <c r="U67" i="1"/>
  <c r="T67" i="1"/>
  <c r="S67" i="1"/>
  <c r="R67" i="1"/>
  <c r="Q67" i="1"/>
  <c r="P67" i="1"/>
  <c r="O67" i="1"/>
  <c r="Y66" i="1"/>
  <c r="X66" i="1"/>
  <c r="W66" i="1"/>
  <c r="V66" i="1"/>
  <c r="U66" i="1"/>
  <c r="T66" i="1"/>
  <c r="S66" i="1"/>
  <c r="R66" i="1"/>
  <c r="Q66" i="1"/>
  <c r="P66" i="1"/>
  <c r="O66" i="1"/>
  <c r="Y65" i="1"/>
  <c r="X65" i="1"/>
  <c r="W65" i="1"/>
  <c r="V65" i="1"/>
  <c r="U65" i="1"/>
  <c r="T65" i="1"/>
  <c r="S65" i="1"/>
  <c r="R65" i="1"/>
  <c r="Q65" i="1"/>
  <c r="P65" i="1"/>
  <c r="O65" i="1"/>
  <c r="N65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Y63" i="1"/>
  <c r="X63" i="1"/>
  <c r="W63" i="1"/>
  <c r="V63" i="1"/>
  <c r="U63" i="1"/>
  <c r="T63" i="1"/>
  <c r="S63" i="1"/>
  <c r="R63" i="1"/>
  <c r="Q63" i="1"/>
  <c r="Y62" i="1"/>
  <c r="X62" i="1"/>
  <c r="W62" i="1"/>
  <c r="V62" i="1"/>
  <c r="U62" i="1"/>
  <c r="T62" i="1"/>
  <c r="S62" i="1"/>
  <c r="R62" i="1"/>
  <c r="Q62" i="1"/>
  <c r="Y61" i="1"/>
  <c r="X61" i="1"/>
  <c r="W61" i="1"/>
  <c r="V61" i="1"/>
  <c r="U61" i="1"/>
  <c r="T61" i="1"/>
  <c r="S61" i="1"/>
  <c r="R61" i="1"/>
  <c r="Q61" i="1"/>
  <c r="P61" i="1"/>
  <c r="O61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Y59" i="1"/>
  <c r="X59" i="1"/>
  <c r="W59" i="1"/>
  <c r="V59" i="1"/>
  <c r="U59" i="1"/>
  <c r="T59" i="1"/>
  <c r="S59" i="1"/>
  <c r="R59" i="1"/>
  <c r="Q59" i="1"/>
  <c r="P59" i="1"/>
  <c r="O59" i="1"/>
  <c r="N59" i="1"/>
  <c r="Y58" i="1"/>
  <c r="X58" i="1"/>
  <c r="W58" i="1"/>
  <c r="V58" i="1"/>
  <c r="U58" i="1"/>
  <c r="T58" i="1"/>
  <c r="S58" i="1"/>
  <c r="R58" i="1"/>
  <c r="Q58" i="1"/>
  <c r="Y57" i="1"/>
  <c r="X57" i="1"/>
  <c r="W57" i="1"/>
  <c r="V57" i="1"/>
  <c r="U57" i="1"/>
  <c r="T57" i="1"/>
  <c r="S57" i="1"/>
  <c r="R57" i="1"/>
  <c r="Q57" i="1"/>
  <c r="P57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Y55" i="1"/>
  <c r="X55" i="1"/>
  <c r="W55" i="1"/>
  <c r="V55" i="1"/>
  <c r="U55" i="1"/>
  <c r="T55" i="1"/>
  <c r="S55" i="1"/>
  <c r="R55" i="1"/>
  <c r="Q55" i="1"/>
  <c r="P55" i="1"/>
  <c r="O55" i="1"/>
  <c r="N55" i="1"/>
  <c r="Y54" i="1"/>
  <c r="X54" i="1"/>
  <c r="W54" i="1"/>
  <c r="V54" i="1"/>
  <c r="U54" i="1"/>
  <c r="T54" i="1"/>
  <c r="S54" i="1"/>
  <c r="R54" i="1"/>
  <c r="Q54" i="1"/>
  <c r="P54" i="1"/>
  <c r="O54" i="1"/>
  <c r="N54" i="1"/>
  <c r="X53" i="1"/>
  <c r="W53" i="1"/>
  <c r="V53" i="1"/>
  <c r="U53" i="1"/>
  <c r="T53" i="1"/>
  <c r="S53" i="1"/>
  <c r="R53" i="1"/>
  <c r="Q53" i="1"/>
  <c r="P53" i="1"/>
  <c r="O53" i="1"/>
  <c r="N53" i="1"/>
  <c r="M53" i="1"/>
  <c r="L30" i="1" l="1"/>
  <c r="Q22" i="1"/>
  <c r="K30" i="1"/>
  <c r="Q21" i="1"/>
  <c r="Q30" i="1"/>
  <c r="Q27" i="1"/>
  <c r="P30" i="1"/>
  <c r="Q26" i="1"/>
  <c r="O30" i="1"/>
  <c r="Q25" i="1"/>
  <c r="N30" i="1"/>
  <c r="Q24" i="1"/>
  <c r="Q14" i="1"/>
  <c r="S29" i="1"/>
  <c r="Q13" i="1"/>
  <c r="O29" i="1"/>
  <c r="M30" i="1"/>
  <c r="Q23" i="1"/>
  <c r="J30" i="1"/>
  <c r="I30" i="1"/>
  <c r="H30" i="1"/>
  <c r="Q20" i="1"/>
  <c r="G30" i="1"/>
  <c r="Q19" i="1"/>
  <c r="E30" i="1"/>
  <c r="Q18" i="1"/>
  <c r="W29" i="1"/>
  <c r="V29" i="1"/>
  <c r="Q16" i="1"/>
  <c r="U29" i="1"/>
  <c r="Q15" i="1"/>
  <c r="T29" i="1"/>
  <c r="Q12" i="1"/>
  <c r="R29" i="1"/>
  <c r="Q29" i="1"/>
  <c r="Q11" i="1"/>
  <c r="P29" i="1"/>
  <c r="Q10" i="1"/>
  <c r="Q9" i="1"/>
  <c r="K20" i="1"/>
  <c r="Y19" i="1" l="1"/>
  <c r="X19" i="1"/>
  <c r="W19" i="1"/>
  <c r="V19" i="1"/>
  <c r="U19" i="1"/>
  <c r="T19" i="1"/>
  <c r="S19" i="1"/>
  <c r="R19" i="1"/>
  <c r="Y18" i="1"/>
  <c r="X18" i="1"/>
  <c r="W18" i="1"/>
  <c r="V18" i="1"/>
  <c r="U18" i="1"/>
  <c r="T18" i="1"/>
  <c r="S18" i="1"/>
  <c r="R18" i="1"/>
  <c r="Y25" i="1"/>
  <c r="X25" i="1"/>
  <c r="W25" i="1"/>
  <c r="V25" i="1"/>
  <c r="U25" i="1"/>
  <c r="T25" i="1"/>
  <c r="S25" i="1"/>
  <c r="R25" i="1"/>
  <c r="P25" i="1"/>
  <c r="O25" i="1"/>
  <c r="N25" i="1"/>
  <c r="M25" i="1"/>
  <c r="L25" i="1"/>
  <c r="Y20" i="1"/>
  <c r="X20" i="1"/>
  <c r="W20" i="1"/>
  <c r="V20" i="1"/>
  <c r="U20" i="1"/>
  <c r="T20" i="1"/>
  <c r="S20" i="1"/>
  <c r="R20" i="1"/>
  <c r="P20" i="1"/>
  <c r="O20" i="1"/>
  <c r="N20" i="1"/>
  <c r="M20" i="1"/>
  <c r="L20" i="1"/>
  <c r="Y14" i="1"/>
  <c r="X14" i="1"/>
  <c r="W14" i="1"/>
  <c r="V14" i="1"/>
  <c r="U14" i="1"/>
  <c r="T14" i="1"/>
  <c r="S14" i="1"/>
  <c r="R14" i="1"/>
  <c r="Y23" i="1"/>
  <c r="X23" i="1"/>
  <c r="W23" i="1"/>
  <c r="V23" i="1"/>
  <c r="U23" i="1"/>
  <c r="T23" i="1"/>
  <c r="S23" i="1"/>
  <c r="R23" i="1"/>
  <c r="P23" i="1"/>
  <c r="O23" i="1"/>
  <c r="Y22" i="1"/>
  <c r="X22" i="1"/>
  <c r="W22" i="1"/>
  <c r="V22" i="1"/>
  <c r="U22" i="1"/>
  <c r="T22" i="1"/>
  <c r="S22" i="1"/>
  <c r="R22" i="1"/>
  <c r="P22" i="1"/>
  <c r="O22" i="1"/>
  <c r="Y17" i="1"/>
  <c r="X17" i="1"/>
  <c r="W17" i="1"/>
  <c r="V17" i="1"/>
  <c r="U17" i="1"/>
  <c r="T17" i="1"/>
  <c r="S17" i="1"/>
  <c r="R17" i="1"/>
  <c r="Q17" i="1"/>
  <c r="P17" i="1"/>
  <c r="O17" i="1"/>
  <c r="Y27" i="1"/>
  <c r="X27" i="1"/>
  <c r="W27" i="1"/>
  <c r="V27" i="1"/>
  <c r="U27" i="1"/>
  <c r="T27" i="1"/>
  <c r="S27" i="1"/>
  <c r="R27" i="1"/>
  <c r="P27" i="1"/>
  <c r="Y13" i="1"/>
  <c r="X13" i="1"/>
  <c r="W13" i="1"/>
  <c r="V13" i="1"/>
  <c r="U13" i="1"/>
  <c r="T13" i="1"/>
  <c r="S13" i="1"/>
  <c r="R13" i="1"/>
  <c r="P13" i="1"/>
  <c r="Y24" i="1"/>
  <c r="X24" i="1"/>
  <c r="W24" i="1"/>
  <c r="V24" i="1"/>
  <c r="U24" i="1"/>
  <c r="T24" i="1"/>
  <c r="S24" i="1"/>
  <c r="R24" i="1"/>
  <c r="P24" i="1"/>
  <c r="O24" i="1"/>
  <c r="N24" i="1"/>
  <c r="Y21" i="1"/>
  <c r="X21" i="1"/>
  <c r="W21" i="1"/>
  <c r="V21" i="1"/>
  <c r="U21" i="1"/>
  <c r="T21" i="1"/>
  <c r="S21" i="1"/>
  <c r="R21" i="1"/>
  <c r="P21" i="1"/>
  <c r="O21" i="1"/>
  <c r="N21" i="1"/>
  <c r="Y15" i="1"/>
  <c r="X15" i="1"/>
  <c r="W15" i="1"/>
  <c r="V15" i="1"/>
  <c r="U15" i="1"/>
  <c r="T15" i="1"/>
  <c r="S15" i="1"/>
  <c r="R15" i="1"/>
  <c r="P15" i="1"/>
  <c r="O15" i="1"/>
  <c r="N15" i="1"/>
  <c r="Y26" i="1"/>
  <c r="X26" i="1"/>
  <c r="W26" i="1"/>
  <c r="V26" i="1"/>
  <c r="U26" i="1"/>
  <c r="T26" i="1"/>
  <c r="S26" i="1"/>
  <c r="R26" i="1"/>
  <c r="P26" i="1"/>
  <c r="O26" i="1"/>
  <c r="N26" i="1"/>
  <c r="M26" i="1"/>
  <c r="Y16" i="1"/>
  <c r="X16" i="1"/>
  <c r="W16" i="1"/>
  <c r="V16" i="1"/>
  <c r="U16" i="1"/>
  <c r="T16" i="1"/>
  <c r="S16" i="1"/>
  <c r="R16" i="1"/>
  <c r="P16" i="1"/>
  <c r="O16" i="1"/>
  <c r="N16" i="1"/>
  <c r="M16" i="1"/>
  <c r="Y12" i="1"/>
  <c r="X12" i="1"/>
  <c r="W12" i="1"/>
  <c r="V12" i="1"/>
  <c r="U12" i="1"/>
  <c r="T12" i="1"/>
  <c r="S12" i="1"/>
  <c r="R12" i="1"/>
  <c r="P12" i="1"/>
  <c r="O12" i="1"/>
  <c r="N12" i="1"/>
  <c r="M12" i="1"/>
  <c r="Y11" i="1"/>
  <c r="X11" i="1"/>
  <c r="W11" i="1"/>
  <c r="V11" i="1"/>
  <c r="U11" i="1"/>
  <c r="T11" i="1"/>
  <c r="S11" i="1"/>
  <c r="R11" i="1"/>
  <c r="P11" i="1"/>
  <c r="O11" i="1"/>
  <c r="N11" i="1"/>
  <c r="Y10" i="1"/>
  <c r="X10" i="1"/>
  <c r="W10" i="1"/>
  <c r="V10" i="1"/>
  <c r="U10" i="1"/>
  <c r="T10" i="1"/>
  <c r="S10" i="1"/>
  <c r="R10" i="1"/>
  <c r="P10" i="1"/>
  <c r="O10" i="1"/>
  <c r="N10" i="1"/>
  <c r="Y9" i="1"/>
  <c r="X9" i="1"/>
  <c r="W9" i="1"/>
  <c r="V9" i="1"/>
  <c r="U9" i="1"/>
  <c r="T9" i="1"/>
  <c r="S9" i="1"/>
  <c r="R9" i="1"/>
  <c r="P9" i="1"/>
  <c r="O9" i="1"/>
  <c r="N9" i="1"/>
  <c r="M9" i="1"/>
</calcChain>
</file>

<file path=xl/sharedStrings.xml><?xml version="1.0" encoding="utf-8"?>
<sst xmlns="http://schemas.openxmlformats.org/spreadsheetml/2006/main" count="203" uniqueCount="96">
  <si>
    <t>1) Míša se učil šplhat na</t>
  </si>
  <si>
    <t xml:space="preserve">2) Králíček ležel na svahu </t>
  </si>
  <si>
    <t>3) Míšu do lesa vyhnal</t>
  </si>
  <si>
    <t>4) Zajíček zmizel v</t>
  </si>
  <si>
    <t>5) Medvídek se chtěl jmenovat</t>
  </si>
  <si>
    <t>6) Míša čekal na maminku v</t>
  </si>
  <si>
    <t>7) Medvídek se jmenoval Míša</t>
  </si>
  <si>
    <t xml:space="preserve">8) S jedním okem otevřeným spí králíci i </t>
  </si>
  <si>
    <t xml:space="preserve">9) Míša se musí od maminky </t>
  </si>
  <si>
    <t>10) Medvídek má na celém těle</t>
  </si>
  <si>
    <t>11) Méďa vypadal skoro jako</t>
  </si>
  <si>
    <t xml:space="preserve">12) Míša někdy při učení dostal </t>
  </si>
  <si>
    <t>13) Méďa se před svými kamarády</t>
  </si>
  <si>
    <t>14) Zajíci, lišky, jezevci a</t>
  </si>
  <si>
    <t>15) Medvídek měl bílé</t>
  </si>
  <si>
    <t xml:space="preserve">16) Kromě bílé měl medvídek kožíšek </t>
  </si>
  <si>
    <t>17) Medvídek neměl</t>
  </si>
  <si>
    <t>18) Autorem povídky je Josef</t>
  </si>
  <si>
    <t xml:space="preserve">19) Pořádný medvěd musí mnoho věcí znát a </t>
  </si>
  <si>
    <t>.</t>
  </si>
  <si>
    <t>hory.</t>
  </si>
  <si>
    <t>mnoho věcí.</t>
  </si>
  <si>
    <t>si dělají co chtějí.</t>
  </si>
  <si>
    <t>žebřík</t>
  </si>
  <si>
    <t>stromy</t>
  </si>
  <si>
    <t>štafle</t>
  </si>
  <si>
    <t>borůvčí</t>
  </si>
  <si>
    <t>hlad</t>
  </si>
  <si>
    <t>zima</t>
  </si>
  <si>
    <t>teplo</t>
  </si>
  <si>
    <t>noře</t>
  </si>
  <si>
    <t>doupěti</t>
  </si>
  <si>
    <t>Bělobříšek</t>
  </si>
  <si>
    <t>Šikula</t>
  </si>
  <si>
    <t>Silák</t>
  </si>
  <si>
    <t>Kulička</t>
  </si>
  <si>
    <t>Váleček</t>
  </si>
  <si>
    <t>Tlapička</t>
  </si>
  <si>
    <t>lišky</t>
  </si>
  <si>
    <t>jeleni</t>
  </si>
  <si>
    <t>zající</t>
  </si>
  <si>
    <t>učit</t>
  </si>
  <si>
    <t>počítat</t>
  </si>
  <si>
    <t>psát</t>
  </si>
  <si>
    <t>srst</t>
  </si>
  <si>
    <t>peří</t>
  </si>
  <si>
    <t>šupiny</t>
  </si>
  <si>
    <t>míč</t>
  </si>
  <si>
    <t>meloun</t>
  </si>
  <si>
    <t>dýně</t>
  </si>
  <si>
    <t>pohlavek</t>
  </si>
  <si>
    <t>lízátko</t>
  </si>
  <si>
    <t>med</t>
  </si>
  <si>
    <t>styděl</t>
  </si>
  <si>
    <t>červenal</t>
  </si>
  <si>
    <t>vychloubal</t>
  </si>
  <si>
    <t>opice</t>
  </si>
  <si>
    <t>lvi</t>
  </si>
  <si>
    <t>veverky</t>
  </si>
  <si>
    <t>bříško</t>
  </si>
  <si>
    <t>uši</t>
  </si>
  <si>
    <t>tlapky</t>
  </si>
  <si>
    <t>hnědý</t>
  </si>
  <si>
    <t>černý</t>
  </si>
  <si>
    <t>zrzavý</t>
  </si>
  <si>
    <t>tatínka</t>
  </si>
  <si>
    <t>dědečka</t>
  </si>
  <si>
    <t>strýčka</t>
  </si>
  <si>
    <t>Menzel</t>
  </si>
  <si>
    <t>Čapek</t>
  </si>
  <si>
    <t>Sekora</t>
  </si>
  <si>
    <t>umět</t>
  </si>
  <si>
    <t>číst</t>
  </si>
  <si>
    <t>trávě</t>
  </si>
  <si>
    <t>kapradí</t>
  </si>
  <si>
    <t>Zelené</t>
  </si>
  <si>
    <t>Modré</t>
  </si>
  <si>
    <t>Červené</t>
  </si>
  <si>
    <t>Míša Kulička v rodném lese</t>
  </si>
  <si>
    <t>ê</t>
  </si>
  <si>
    <t>výběr</t>
  </si>
  <si>
    <t>Čítanka pro druhý ročník - nakladatelství Nová škola Brno. Žáci si přečtou článek na straně 47 - 49 "Míša Kulička v rodném lese", pak řeší tajenku.</t>
  </si>
  <si>
    <t>Do křížovky, vyber slovo z výběru. Některá políčka na konci mohou zůstat nevyplněná.</t>
  </si>
  <si>
    <t>jetelíčku</t>
  </si>
  <si>
    <t>Tajenka:</t>
  </si>
  <si>
    <t>N</t>
  </si>
  <si>
    <t>a</t>
  </si>
  <si>
    <t>m</t>
  </si>
  <si>
    <t>l</t>
  </si>
  <si>
    <t>u</t>
  </si>
  <si>
    <t>j</t>
  </si>
  <si>
    <t>Použité zdroje:</t>
  </si>
  <si>
    <t>Zhodnocení hodiny:</t>
  </si>
  <si>
    <r>
      <t>ü</t>
    </r>
    <r>
      <rPr>
        <sz val="7"/>
        <color theme="1"/>
        <rFont val="Times New Roman"/>
        <family val="1"/>
        <charset val="238"/>
      </rPr>
      <t xml:space="preserve"> </t>
    </r>
    <r>
      <rPr>
        <i/>
        <sz val="16"/>
        <color theme="1"/>
        <rFont val="Times New Roman"/>
        <family val="1"/>
        <charset val="238"/>
      </rPr>
      <t xml:space="preserve">Žáci a žákyně pracovali aktivně. </t>
    </r>
  </si>
  <si>
    <t>řešení</t>
  </si>
  <si>
    <t>office.microsoft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</si>
</sst>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2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2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Wingdings"/>
      <charset val="2"/>
    </font>
    <font>
      <sz val="13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6"/>
      <color theme="1"/>
      <name val="Wingdings"/>
      <charset val="2"/>
    </font>
    <font>
      <sz val="7"/>
      <color theme="1"/>
      <name val="Times New Roman"/>
      <family val="1"/>
      <charset val="238"/>
    </font>
    <font>
      <i/>
      <sz val="16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ABF2"/>
        <bgColor indexed="64"/>
      </patternFill>
    </fill>
  </fills>
  <borders count="9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FFFF00"/>
      </left>
      <right/>
      <top style="medium">
        <color rgb="FFFFFF00"/>
      </top>
      <bottom style="medium">
        <color rgb="FFFFFF0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5" fillId="7" borderId="1" xfId="0" applyFont="1" applyFill="1" applyBorder="1" applyAlignment="1" applyProtection="1">
      <alignment horizontal="center"/>
      <protection locked="0"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3" fillId="8" borderId="0" xfId="0" applyFont="1" applyFill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left"/>
      <protection hidden="1"/>
    </xf>
    <xf numFmtId="0" fontId="5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/>
    <xf numFmtId="0" fontId="3" fillId="0" borderId="3" xfId="0" applyFont="1" applyBorder="1" applyAlignment="1" applyProtection="1">
      <alignment horizontal="center"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6" fillId="0" borderId="0" xfId="0" applyFont="1" applyProtection="1">
      <protection hidden="1"/>
    </xf>
    <xf numFmtId="0" fontId="3" fillId="0" borderId="0" xfId="0" applyFont="1" applyAlignment="1" applyProtection="1">
      <protection hidden="1"/>
    </xf>
    <xf numFmtId="0" fontId="3" fillId="9" borderId="8" xfId="0" applyFont="1" applyFill="1" applyBorder="1" applyAlignment="1" applyProtection="1">
      <alignment horizontal="center" vertical="center"/>
      <protection hidden="1"/>
    </xf>
    <xf numFmtId="0" fontId="0" fillId="9" borderId="8" xfId="0" applyFill="1" applyBorder="1" applyProtection="1">
      <protection hidden="1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horizontal="left" vertical="center" indent="5"/>
    </xf>
    <xf numFmtId="0" fontId="5" fillId="7" borderId="1" xfId="0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/>
    </xf>
    <xf numFmtId="0" fontId="3" fillId="0" borderId="4" xfId="0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right"/>
    </xf>
    <xf numFmtId="0" fontId="8" fillId="4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7" fillId="3" borderId="5" xfId="0" applyFont="1" applyFill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hidden="1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left" vertical="center" indent="5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7ABF2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0</xdr:row>
      <xdr:rowOff>685800</xdr:rowOff>
    </xdr:from>
    <xdr:to>
      <xdr:col>27</xdr:col>
      <xdr:colOff>561975</xdr:colOff>
      <xdr:row>0</xdr:row>
      <xdr:rowOff>3924300</xdr:rowOff>
    </xdr:to>
    <xdr:grpSp>
      <xdr:nvGrpSpPr>
        <xdr:cNvPr id="2" name="Skupina 1"/>
        <xdr:cNvGrpSpPr/>
      </xdr:nvGrpSpPr>
      <xdr:grpSpPr>
        <a:xfrm>
          <a:off x="981075" y="685800"/>
          <a:ext cx="9010650" cy="3238500"/>
          <a:chOff x="0" y="0"/>
          <a:chExt cx="6410325" cy="3238500"/>
        </a:xfrm>
      </xdr:grpSpPr>
      <xdr:grpSp>
        <xdr:nvGrpSpPr>
          <xdr:cNvPr id="3" name="Skupina 2"/>
          <xdr:cNvGrpSpPr/>
        </xdr:nvGrpSpPr>
        <xdr:grpSpPr>
          <a:xfrm>
            <a:off x="0" y="1257300"/>
            <a:ext cx="6410325" cy="1981200"/>
            <a:chOff x="0" y="0"/>
            <a:chExt cx="6410325" cy="1981200"/>
          </a:xfrm>
        </xdr:grpSpPr>
        <xdr:sp macro="" textlink="">
          <xdr:nvSpPr>
            <xdr:cNvPr id="5" name="Obdélník 4"/>
            <xdr:cNvSpPr/>
          </xdr:nvSpPr>
          <xdr:spPr>
            <a:xfrm>
              <a:off x="0" y="0"/>
              <a:ext cx="6410325" cy="1981200"/>
            </a:xfrm>
            <a:prstGeom prst="rect">
              <a:avLst/>
            </a:prstGeom>
            <a:gradFill flip="none" rotWithShape="1">
              <a:gsLst>
                <a:gs pos="20005">
                  <a:schemeClr val="tx2">
                    <a:lumMod val="14000"/>
                    <a:lumOff val="86000"/>
                  </a:schemeClr>
                </a:gs>
                <a:gs pos="6500">
                  <a:srgbClr val="5D8AF2"/>
                </a:gs>
                <a:gs pos="0">
                  <a:schemeClr val="accent1">
                    <a:lumMod val="40000"/>
                    <a:lumOff val="60000"/>
                  </a:schemeClr>
                </a:gs>
                <a:gs pos="13000">
                  <a:srgbClr val="0047FF"/>
                </a:gs>
                <a:gs pos="28000">
                  <a:schemeClr val="tx2">
                    <a:lumMod val="60000"/>
                    <a:lumOff val="40000"/>
                  </a:schemeClr>
                </a:gs>
                <a:gs pos="42999">
                  <a:schemeClr val="tx2">
                    <a:lumMod val="40000"/>
                    <a:lumOff val="60000"/>
                  </a:schemeClr>
                </a:gs>
                <a:gs pos="58000">
                  <a:schemeClr val="tx2">
                    <a:lumMod val="20000"/>
                    <a:lumOff val="80000"/>
                  </a:schemeClr>
                </a:gs>
                <a:gs pos="72000">
                  <a:srgbClr val="0047FF"/>
                </a:gs>
                <a:gs pos="87000">
                  <a:schemeClr val="tx2">
                    <a:lumMod val="40000"/>
                    <a:lumOff val="60000"/>
                  </a:schemeClr>
                </a:gs>
                <a:gs pos="100000">
                  <a:srgbClr val="0047FF"/>
                </a:gs>
              </a:gsLst>
              <a:lin ang="18900000" scaled="1"/>
              <a:tileRect/>
            </a:gra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cs-CZ"/>
            </a:p>
          </xdr:txBody>
        </xdr:sp>
        <xdr:grpSp>
          <xdr:nvGrpSpPr>
            <xdr:cNvPr id="6" name="Skupina 5"/>
            <xdr:cNvGrpSpPr/>
          </xdr:nvGrpSpPr>
          <xdr:grpSpPr>
            <a:xfrm>
              <a:off x="285750" y="200025"/>
              <a:ext cx="5925185" cy="1619250"/>
              <a:chOff x="0" y="0"/>
              <a:chExt cx="5925600" cy="1619400"/>
            </a:xfrm>
          </xdr:grpSpPr>
          <xdr:sp macro="" textlink="">
            <xdr:nvSpPr>
              <xdr:cNvPr id="7" name="Obdélník 6"/>
              <xdr:cNvSpPr/>
            </xdr:nvSpPr>
            <xdr:spPr>
              <a:xfrm>
                <a:off x="0" y="0"/>
                <a:ext cx="5924550" cy="32385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NÁZEV  ŠKOLY:  ZŠ J. E. Purkyně a ZUŠ Libochovice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8" name="Obdélník 7"/>
              <xdr:cNvSpPr/>
            </xdr:nvSpPr>
            <xdr:spPr>
              <a:xfrm>
                <a:off x="0" y="323850"/>
                <a:ext cx="5924550" cy="32385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AUTOR:  Mgr. Eva Štorová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9" name="Obdélník 8"/>
              <xdr:cNvSpPr/>
            </xdr:nvSpPr>
            <xdr:spPr>
              <a:xfrm>
                <a:off x="0" y="64770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NÁZEV:  VY_32_INOVACE_05_ČJ-Křížovka-Míša</a:t>
                </a:r>
                <a:r>
                  <a:rPr lang="cs-CZ" sz="1400" baseline="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 Kulička 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10" name="Obdélník 9"/>
              <xdr:cNvSpPr/>
            </xdr:nvSpPr>
            <xdr:spPr>
              <a:xfrm>
                <a:off x="0" y="97155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TÉMA:  Křížovka - Míša Kulička</a:t>
                </a:r>
                <a:r>
                  <a:rPr lang="cs-CZ" sz="1400" baseline="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.</a:t>
                </a: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 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11" name="Obdélník 10"/>
              <xdr:cNvSpPr/>
            </xdr:nvSpPr>
            <xdr:spPr>
              <a:xfrm>
                <a:off x="0" y="129540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ČÍSLO  PROJEKTU:  CZ.1.07/1.4.00/21.2803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</xdr:grpSp>
      </xdr:grpSp>
      <xdr:pic>
        <xdr:nvPicPr>
          <xdr:cNvPr id="4" name="Pictur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0" y="0"/>
            <a:ext cx="5400675" cy="1047750"/>
          </a:xfrm>
          <a:prstGeom prst="rect">
            <a:avLst/>
          </a:prstGeom>
          <a:noFill/>
          <a:ln>
            <a:noFill/>
          </a:ln>
          <a:effectLst/>
          <a:extLst/>
        </xdr:spPr>
      </xdr:pic>
    </xdr:grp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74"/>
  <sheetViews>
    <sheetView showGridLines="0" tabSelected="1" zoomScaleNormal="100" workbookViewId="0"/>
  </sheetViews>
  <sheetFormatPr defaultRowHeight="15" x14ac:dyDescent="0.25"/>
  <cols>
    <col min="1" max="1" width="6.28515625" customWidth="1"/>
    <col min="2" max="8" width="5.7109375" customWidth="1"/>
    <col min="9" max="10" width="4.7109375" hidden="1" customWidth="1"/>
    <col min="11" max="25" width="4.7109375" customWidth="1"/>
    <col min="26" max="26" width="22.5703125" customWidth="1"/>
    <col min="27" max="27" width="10.28515625" customWidth="1"/>
    <col min="28" max="28" width="10.28515625" hidden="1" customWidth="1"/>
    <col min="29" max="29" width="10.140625" hidden="1" customWidth="1"/>
    <col min="30" max="33" width="9.140625" hidden="1" customWidth="1"/>
    <col min="34" max="34" width="9.7109375" hidden="1" customWidth="1"/>
    <col min="35" max="36" width="9.42578125" hidden="1" customWidth="1"/>
    <col min="37" max="37" width="11.5703125" hidden="1" customWidth="1"/>
    <col min="38" max="38" width="14.5703125" hidden="1" customWidth="1"/>
    <col min="39" max="41" width="9.140625" hidden="1" customWidth="1"/>
    <col min="42" max="45" width="9.140625" customWidth="1"/>
  </cols>
  <sheetData>
    <row r="1" spans="1:51" ht="322.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</row>
    <row r="2" spans="1:51" ht="25.5" customHeight="1" x14ac:dyDescent="0.25">
      <c r="A2" s="35" t="s">
        <v>81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</row>
    <row r="3" spans="1:51" ht="33.75" customHeight="1" x14ac:dyDescent="0.3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51" ht="7.5" customHeight="1" thickBot="1" x14ac:dyDescent="0.3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1:51" ht="29.25" customHeight="1" thickBot="1" x14ac:dyDescent="0.3">
      <c r="A5" s="36" t="s">
        <v>78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8"/>
      <c r="AF5" s="6"/>
      <c r="AG5" s="6"/>
      <c r="AH5" s="8"/>
      <c r="AI5" s="8"/>
      <c r="AJ5" s="8"/>
      <c r="AK5" s="8"/>
      <c r="AL5" s="8"/>
      <c r="AM5" s="8"/>
      <c r="AN5" s="8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</row>
    <row r="6" spans="1:51" ht="7.5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9"/>
      <c r="AB6" s="9"/>
      <c r="AC6" s="6"/>
      <c r="AD6" s="6"/>
      <c r="AE6" s="6"/>
      <c r="AF6" s="6"/>
      <c r="AG6" s="6"/>
      <c r="AH6" s="10"/>
      <c r="AI6" s="10"/>
      <c r="AJ6" s="10"/>
      <c r="AK6" s="10"/>
      <c r="AL6" s="8"/>
      <c r="AM6" s="8"/>
      <c r="AN6" s="8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</row>
    <row r="7" spans="1:51" ht="27" customHeight="1" x14ac:dyDescent="0.45">
      <c r="A7" s="6"/>
      <c r="B7" s="34" t="s">
        <v>82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6"/>
      <c r="AA7" s="11" t="s">
        <v>80</v>
      </c>
      <c r="AB7" s="9"/>
      <c r="AC7" s="6"/>
      <c r="AD7" s="6"/>
      <c r="AE7" s="6"/>
      <c r="AF7" s="6"/>
      <c r="AG7" s="6"/>
      <c r="AH7" s="10"/>
      <c r="AI7" s="10"/>
      <c r="AJ7" s="10"/>
      <c r="AK7" s="10"/>
      <c r="AL7" s="8"/>
      <c r="AM7" s="8"/>
      <c r="AN7" s="8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</row>
    <row r="8" spans="1:51" ht="16.5" customHeight="1" x14ac:dyDescent="0.4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2" t="s">
        <v>79</v>
      </c>
      <c r="AB8" s="9"/>
      <c r="AC8" s="6"/>
      <c r="AD8" s="6"/>
      <c r="AE8" s="6"/>
      <c r="AF8" s="6"/>
      <c r="AG8" s="6"/>
      <c r="AH8" s="10"/>
      <c r="AI8" s="10"/>
      <c r="AJ8" s="10"/>
      <c r="AK8" s="10"/>
      <c r="AL8" s="8"/>
      <c r="AM8" s="8"/>
      <c r="AN8" s="8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</row>
    <row r="9" spans="1:51" ht="24.95" customHeight="1" x14ac:dyDescent="0.45">
      <c r="A9" s="31" t="s">
        <v>0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17" t="str">
        <f>MID($AA9,1,1)</f>
        <v/>
      </c>
      <c r="N9" s="17" t="str">
        <f>MID($AA9,2,1)</f>
        <v/>
      </c>
      <c r="O9" s="17" t="str">
        <f>MID($AA9,3,1)</f>
        <v/>
      </c>
      <c r="P9" s="17" t="str">
        <f>MID($AA9,4,1)</f>
        <v/>
      </c>
      <c r="Q9" s="18" t="str">
        <f>MID($AA9,5,1)</f>
        <v/>
      </c>
      <c r="R9" s="17" t="str">
        <f>MID($AA9,6,1)</f>
        <v/>
      </c>
      <c r="S9" s="17" t="str">
        <f>MID($AA9,7,1)</f>
        <v/>
      </c>
      <c r="T9" s="17" t="str">
        <f>MID($AA9,8,1)</f>
        <v/>
      </c>
      <c r="U9" s="17" t="str">
        <f>MID($AA9,9,1)</f>
        <v/>
      </c>
      <c r="V9" s="17" t="str">
        <f>MID($AA9,10,1)</f>
        <v/>
      </c>
      <c r="W9" s="17" t="str">
        <f>MID($AA9,11,1)</f>
        <v/>
      </c>
      <c r="X9" s="17" t="str">
        <f>MID($AA9,12,1)</f>
        <v/>
      </c>
      <c r="Y9" s="17" t="str">
        <f>MID($AA9,13,1)</f>
        <v/>
      </c>
      <c r="Z9" s="13" t="s">
        <v>19</v>
      </c>
      <c r="AA9" s="5"/>
      <c r="AB9" s="6"/>
      <c r="AC9" s="14" t="s">
        <v>24</v>
      </c>
      <c r="AD9" s="6"/>
      <c r="AE9" s="6"/>
      <c r="AF9" s="6"/>
      <c r="AG9" s="6"/>
      <c r="AH9" s="10" t="s">
        <v>23</v>
      </c>
      <c r="AI9" s="10" t="s">
        <v>77</v>
      </c>
      <c r="AJ9" s="10" t="s">
        <v>27</v>
      </c>
      <c r="AK9" s="10" t="s">
        <v>30</v>
      </c>
      <c r="AL9" s="8" t="s">
        <v>74</v>
      </c>
      <c r="AM9" s="8"/>
      <c r="AN9" s="8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</row>
    <row r="10" spans="1:51" ht="24.95" customHeight="1" x14ac:dyDescent="0.3">
      <c r="A10" s="31" t="s">
        <v>1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2"/>
      <c r="N10" s="17" t="str">
        <f>MID($AA10,1,1)</f>
        <v/>
      </c>
      <c r="O10" s="17" t="str">
        <f>MID($AA10,2,1)</f>
        <v/>
      </c>
      <c r="P10" s="17" t="str">
        <f>MID($AA10,3,1)</f>
        <v/>
      </c>
      <c r="Q10" s="18" t="str">
        <f>MID($AA10,4,1)</f>
        <v/>
      </c>
      <c r="R10" s="17" t="str">
        <f>MID($AA10,5,1)</f>
        <v/>
      </c>
      <c r="S10" s="17" t="str">
        <f>MID($AA10,6,1)</f>
        <v/>
      </c>
      <c r="T10" s="17" t="str">
        <f>MID($AA10,7,1)</f>
        <v/>
      </c>
      <c r="U10" s="17" t="str">
        <f>MID($AA10,8,1)</f>
        <v/>
      </c>
      <c r="V10" s="17" t="str">
        <f>MID($AA10,9,1)</f>
        <v/>
      </c>
      <c r="W10" s="17" t="str">
        <f>MID($AA10,10,1)</f>
        <v/>
      </c>
      <c r="X10" s="17" t="str">
        <f>MID($AA10,11,1)</f>
        <v/>
      </c>
      <c r="Y10" s="17" t="str">
        <f>MID($AA10,12,1)</f>
        <v/>
      </c>
      <c r="Z10" s="7" t="s">
        <v>20</v>
      </c>
      <c r="AA10" s="5"/>
      <c r="AB10" s="6"/>
      <c r="AC10" s="10" t="s">
        <v>75</v>
      </c>
      <c r="AD10" s="6"/>
      <c r="AE10" s="6"/>
      <c r="AF10" s="6"/>
      <c r="AG10" s="6"/>
      <c r="AH10" s="10" t="s">
        <v>24</v>
      </c>
      <c r="AI10" s="10" t="s">
        <v>76</v>
      </c>
      <c r="AJ10" s="10" t="s">
        <v>28</v>
      </c>
      <c r="AK10" s="10" t="s">
        <v>31</v>
      </c>
      <c r="AL10" s="8" t="s">
        <v>73</v>
      </c>
      <c r="AM10" s="8"/>
      <c r="AN10" s="8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</row>
    <row r="11" spans="1:51" ht="24.95" customHeight="1" x14ac:dyDescent="0.45">
      <c r="A11" s="31" t="s">
        <v>2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2"/>
      <c r="N11" s="17" t="str">
        <f>MID($AA11,1,1)</f>
        <v/>
      </c>
      <c r="O11" s="17" t="str">
        <f>MID($AA11,2,1)</f>
        <v/>
      </c>
      <c r="P11" s="17" t="str">
        <f>MID($AA11,3,1)</f>
        <v/>
      </c>
      <c r="Q11" s="18" t="str">
        <f>MID($AA11,4,1)</f>
        <v/>
      </c>
      <c r="R11" s="17" t="str">
        <f>MID($AA11,5,1)</f>
        <v/>
      </c>
      <c r="S11" s="17" t="str">
        <f>MID($AA11,6,1)</f>
        <v/>
      </c>
      <c r="T11" s="17" t="str">
        <f>MID($AA11,7,1)</f>
        <v/>
      </c>
      <c r="U11" s="17" t="str">
        <f>MID($AA11,8,1)</f>
        <v/>
      </c>
      <c r="V11" s="17" t="str">
        <f>MID($AA11,9,1)</f>
        <v/>
      </c>
      <c r="W11" s="17" t="str">
        <f>MID($AA11,10,1)</f>
        <v/>
      </c>
      <c r="X11" s="17" t="str">
        <f>MID($AA11,11,1)</f>
        <v/>
      </c>
      <c r="Y11" s="17" t="str">
        <f>MID($AA11,12,1)</f>
        <v/>
      </c>
      <c r="Z11" s="13" t="s">
        <v>19</v>
      </c>
      <c r="AA11" s="5"/>
      <c r="AB11" s="6"/>
      <c r="AC11" s="10" t="s">
        <v>27</v>
      </c>
      <c r="AD11" s="6"/>
      <c r="AE11" s="6"/>
      <c r="AF11" s="6"/>
      <c r="AG11" s="6"/>
      <c r="AH11" s="10" t="s">
        <v>25</v>
      </c>
      <c r="AI11" s="10" t="s">
        <v>75</v>
      </c>
      <c r="AJ11" s="10" t="s">
        <v>29</v>
      </c>
      <c r="AK11" s="10" t="s">
        <v>83</v>
      </c>
      <c r="AL11" s="8" t="s">
        <v>26</v>
      </c>
      <c r="AM11" s="8"/>
      <c r="AN11" s="8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</row>
    <row r="12" spans="1:51" ht="24.95" customHeight="1" x14ac:dyDescent="0.45">
      <c r="A12" s="31" t="s">
        <v>3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  <c r="M12" s="17" t="str">
        <f>MID($AA12,1,1)</f>
        <v/>
      </c>
      <c r="N12" s="17" t="str">
        <f>MID($AA12,2,1)</f>
        <v/>
      </c>
      <c r="O12" s="17" t="str">
        <f>MID($AA12,3,1)</f>
        <v/>
      </c>
      <c r="P12" s="17" t="str">
        <f>MID($AA12,4,1)</f>
        <v/>
      </c>
      <c r="Q12" s="18" t="str">
        <f>MID($AA12,5,1)</f>
        <v/>
      </c>
      <c r="R12" s="17" t="str">
        <f>MID($AA12,6,1)</f>
        <v/>
      </c>
      <c r="S12" s="17" t="str">
        <f>MID($AA12,7,1)</f>
        <v/>
      </c>
      <c r="T12" s="17" t="str">
        <f>MID($AA12,8,1)</f>
        <v/>
      </c>
      <c r="U12" s="17" t="str">
        <f>MID($AA12,9,1)</f>
        <v/>
      </c>
      <c r="V12" s="17" t="str">
        <f>MID($AA12,10,1)</f>
        <v/>
      </c>
      <c r="W12" s="17" t="str">
        <f>MID($AA12,11,1)</f>
        <v/>
      </c>
      <c r="X12" s="17" t="str">
        <f>MID($AA12,12,1)</f>
        <v/>
      </c>
      <c r="Y12" s="17" t="str">
        <f>MID($AA12,13,1)</f>
        <v/>
      </c>
      <c r="Z12" s="13" t="s">
        <v>19</v>
      </c>
      <c r="AA12" s="5"/>
      <c r="AB12" s="6"/>
      <c r="AC12" s="8" t="s">
        <v>26</v>
      </c>
      <c r="AD12" s="6"/>
      <c r="AE12" s="6"/>
      <c r="AF12" s="6"/>
      <c r="AG12" s="6"/>
      <c r="AH12" s="8"/>
      <c r="AI12" s="8"/>
      <c r="AJ12" s="8"/>
      <c r="AK12" s="8"/>
      <c r="AL12" s="8"/>
      <c r="AM12" s="8"/>
      <c r="AN12" s="8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</row>
    <row r="13" spans="1:51" ht="24.95" customHeight="1" x14ac:dyDescent="0.45">
      <c r="A13" s="31" t="s">
        <v>4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2"/>
      <c r="P13" s="17" t="str">
        <f>MID($AA13,1,1)</f>
        <v/>
      </c>
      <c r="Q13" s="18" t="str">
        <f>MID($AA13,2,1)</f>
        <v/>
      </c>
      <c r="R13" s="17" t="str">
        <f>MID($AA13,3,1)</f>
        <v/>
      </c>
      <c r="S13" s="17" t="str">
        <f>MID($AA13,4,1)</f>
        <v/>
      </c>
      <c r="T13" s="17" t="str">
        <f>MID($AA13,5,1)</f>
        <v/>
      </c>
      <c r="U13" s="17" t="str">
        <f>MID($AA13,6,1)</f>
        <v/>
      </c>
      <c r="V13" s="17" t="str">
        <f>MID($AA13,7,1)</f>
        <v/>
      </c>
      <c r="W13" s="17" t="str">
        <f>MID($AA13,8,1)</f>
        <v/>
      </c>
      <c r="X13" s="17" t="str">
        <f>MID($AA13,9,1)</f>
        <v/>
      </c>
      <c r="Y13" s="17" t="str">
        <f>MID($AA13,10,1)</f>
        <v/>
      </c>
      <c r="Z13" s="13" t="s">
        <v>19</v>
      </c>
      <c r="AA13" s="5"/>
      <c r="AB13" s="6"/>
      <c r="AC13" s="8" t="s">
        <v>32</v>
      </c>
      <c r="AD13" s="6"/>
      <c r="AE13" s="6"/>
      <c r="AF13" s="6"/>
      <c r="AG13" s="6"/>
      <c r="AH13" s="8"/>
      <c r="AI13" s="8"/>
      <c r="AJ13" s="8"/>
      <c r="AK13" s="8"/>
      <c r="AL13" s="8"/>
      <c r="AM13" s="8"/>
      <c r="AN13" s="8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</row>
    <row r="14" spans="1:51" ht="24.95" customHeight="1" x14ac:dyDescent="0.45">
      <c r="A14" s="31" t="s">
        <v>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2"/>
      <c r="Q14" s="18" t="str">
        <f>MID($AA14,1,1)</f>
        <v/>
      </c>
      <c r="R14" s="17" t="str">
        <f>MID($AA14,2,1)</f>
        <v/>
      </c>
      <c r="S14" s="17" t="str">
        <f>MID($AA14,3,1)</f>
        <v/>
      </c>
      <c r="T14" s="17" t="str">
        <f>MID($AA14,4,1)</f>
        <v/>
      </c>
      <c r="U14" s="17" t="str">
        <f>MID($AA14,5,1)</f>
        <v/>
      </c>
      <c r="V14" s="17" t="str">
        <f>MID($AA14,6,1)</f>
        <v/>
      </c>
      <c r="W14" s="17" t="str">
        <f>MID($AA14,7,1)</f>
        <v/>
      </c>
      <c r="X14" s="17" t="str">
        <f>MID($AA14,8,1)</f>
        <v/>
      </c>
      <c r="Y14" s="17" t="str">
        <f>MID($AA14,9,1)</f>
        <v/>
      </c>
      <c r="Z14" s="13" t="s">
        <v>19</v>
      </c>
      <c r="AA14" s="5"/>
      <c r="AB14" s="6"/>
      <c r="AC14" s="10" t="s">
        <v>31</v>
      </c>
      <c r="AD14" s="6"/>
      <c r="AE14" s="6"/>
      <c r="AF14" s="6"/>
      <c r="AG14" s="6"/>
      <c r="AH14" s="8" t="s">
        <v>33</v>
      </c>
      <c r="AI14" s="8" t="s">
        <v>35</v>
      </c>
      <c r="AJ14" s="8" t="s">
        <v>38</v>
      </c>
      <c r="AK14" s="8" t="s">
        <v>42</v>
      </c>
      <c r="AL14" s="8"/>
      <c r="AM14" s="8"/>
      <c r="AN14" s="8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</row>
    <row r="15" spans="1:51" ht="24.95" customHeight="1" x14ac:dyDescent="0.45">
      <c r="A15" s="31" t="s">
        <v>6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2"/>
      <c r="N15" s="17" t="str">
        <f>MID($AA15,1,1)</f>
        <v/>
      </c>
      <c r="O15" s="17" t="str">
        <f>MID($AA15,2,1)</f>
        <v/>
      </c>
      <c r="P15" s="17" t="str">
        <f>MID($AA15,3,1)</f>
        <v/>
      </c>
      <c r="Q15" s="18" t="str">
        <f>MID($AA15,4,1)</f>
        <v/>
      </c>
      <c r="R15" s="17" t="str">
        <f>MID($AA15,5,1)</f>
        <v/>
      </c>
      <c r="S15" s="17" t="str">
        <f>MID($AA15,6,1)</f>
        <v/>
      </c>
      <c r="T15" s="17" t="str">
        <f>MID($AA15,7,1)</f>
        <v/>
      </c>
      <c r="U15" s="17" t="str">
        <f>MID($AA15,8,1)</f>
        <v/>
      </c>
      <c r="V15" s="17" t="str">
        <f>MID($AA15,9,1)</f>
        <v/>
      </c>
      <c r="W15" s="17" t="str">
        <f>MID($AA15,10,1)</f>
        <v/>
      </c>
      <c r="X15" s="17" t="str">
        <f>MID($AA15,11,1)</f>
        <v/>
      </c>
      <c r="Y15" s="17" t="str">
        <f>MID($AA15,12,1)</f>
        <v/>
      </c>
      <c r="Z15" s="13" t="s">
        <v>19</v>
      </c>
      <c r="AA15" s="5"/>
      <c r="AB15" s="6"/>
      <c r="AC15" s="8" t="s">
        <v>35</v>
      </c>
      <c r="AD15" s="6"/>
      <c r="AE15" s="6"/>
      <c r="AF15" s="6"/>
      <c r="AG15" s="6"/>
      <c r="AH15" s="8" t="s">
        <v>34</v>
      </c>
      <c r="AI15" s="8" t="s">
        <v>36</v>
      </c>
      <c r="AJ15" s="8" t="s">
        <v>39</v>
      </c>
      <c r="AK15" s="8" t="s">
        <v>41</v>
      </c>
      <c r="AL15" s="8"/>
      <c r="AM15" s="8"/>
      <c r="AN15" s="8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</row>
    <row r="16" spans="1:51" ht="24.95" customHeight="1" x14ac:dyDescent="0.45">
      <c r="A16" s="31" t="s">
        <v>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17" t="str">
        <f>MID($AA16,1,1)</f>
        <v/>
      </c>
      <c r="N16" s="17" t="str">
        <f>MID($AA16,2,1)</f>
        <v/>
      </c>
      <c r="O16" s="17" t="str">
        <f>MID($AA16,3,1)</f>
        <v/>
      </c>
      <c r="P16" s="17" t="str">
        <f>MID($AA16,4,1)</f>
        <v/>
      </c>
      <c r="Q16" s="18" t="str">
        <f>MID($AA16,5,1)</f>
        <v/>
      </c>
      <c r="R16" s="17" t="str">
        <f>MID($AA16,6,1)</f>
        <v/>
      </c>
      <c r="S16" s="17" t="str">
        <f>MID($AA16,7,1)</f>
        <v/>
      </c>
      <c r="T16" s="17" t="str">
        <f>MID($AA16,8,1)</f>
        <v/>
      </c>
      <c r="U16" s="17" t="str">
        <f>MID($AA16,9,1)</f>
        <v/>
      </c>
      <c r="V16" s="17" t="str">
        <f>MID($AA16,10,1)</f>
        <v/>
      </c>
      <c r="W16" s="17" t="str">
        <f>MID($AA16,11,1)</f>
        <v/>
      </c>
      <c r="X16" s="17" t="str">
        <f>MID($AA16,12,1)</f>
        <v/>
      </c>
      <c r="Y16" s="17" t="str">
        <f>MID($AA16,13,1)</f>
        <v/>
      </c>
      <c r="Z16" s="13" t="s">
        <v>19</v>
      </c>
      <c r="AA16" s="5"/>
      <c r="AB16" s="6"/>
      <c r="AC16" s="8" t="s">
        <v>40</v>
      </c>
      <c r="AD16" s="6"/>
      <c r="AE16" s="6"/>
      <c r="AF16" s="6"/>
      <c r="AG16" s="6"/>
      <c r="AH16" s="8" t="s">
        <v>32</v>
      </c>
      <c r="AI16" s="8" t="s">
        <v>37</v>
      </c>
      <c r="AJ16" s="8" t="s">
        <v>40</v>
      </c>
      <c r="AK16" s="8" t="s">
        <v>43</v>
      </c>
      <c r="AL16" s="8"/>
      <c r="AM16" s="8"/>
      <c r="AN16" s="8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</row>
    <row r="17" spans="1:51" ht="24.95" customHeight="1" x14ac:dyDescent="0.3">
      <c r="A17" s="31" t="s">
        <v>8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2"/>
      <c r="O17" s="17" t="str">
        <f>MID($AA17,1,1)</f>
        <v/>
      </c>
      <c r="P17" s="17" t="str">
        <f>MID($AA17,2,1)</f>
        <v/>
      </c>
      <c r="Q17" s="18" t="str">
        <f>MID($AA17,3,1)</f>
        <v/>
      </c>
      <c r="R17" s="17" t="str">
        <f>MID($AA17,4,1)</f>
        <v/>
      </c>
      <c r="S17" s="17" t="str">
        <f>MID($AA17,5,1)</f>
        <v/>
      </c>
      <c r="T17" s="17" t="str">
        <f>MID($AA17,6,1)</f>
        <v/>
      </c>
      <c r="U17" s="17" t="str">
        <f>MID($AA17,7,1)</f>
        <v/>
      </c>
      <c r="V17" s="17" t="str">
        <f>MID($AA17,8,1)</f>
        <v/>
      </c>
      <c r="W17" s="17" t="str">
        <f>MID($AA17,9,1)</f>
        <v/>
      </c>
      <c r="X17" s="17" t="str">
        <f>MID($AA17,10,1)</f>
        <v/>
      </c>
      <c r="Y17" s="17" t="str">
        <f>MID($AA17,11,1)</f>
        <v/>
      </c>
      <c r="Z17" s="15" t="s">
        <v>21</v>
      </c>
      <c r="AA17" s="5"/>
      <c r="AB17" s="6"/>
      <c r="AC17" s="8" t="s">
        <v>41</v>
      </c>
      <c r="AD17" s="6"/>
      <c r="AE17" s="6"/>
      <c r="AF17" s="6"/>
      <c r="AG17" s="6"/>
      <c r="AH17" s="8"/>
      <c r="AI17" s="8"/>
      <c r="AJ17" s="8"/>
      <c r="AK17" s="8"/>
      <c r="AL17" s="8"/>
      <c r="AM17" s="8"/>
      <c r="AN17" s="8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</row>
    <row r="18" spans="1:51" ht="24.95" customHeight="1" x14ac:dyDescent="0.45">
      <c r="A18" s="31" t="s">
        <v>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2"/>
      <c r="Q18" s="19" t="str">
        <f>MID($AA18,1,1)</f>
        <v/>
      </c>
      <c r="R18" s="17" t="str">
        <f>MID($AA18,2,1)</f>
        <v/>
      </c>
      <c r="S18" s="17" t="str">
        <f>MID($AA18,3,1)</f>
        <v/>
      </c>
      <c r="T18" s="17" t="str">
        <f>MID($AA18,4,1)</f>
        <v/>
      </c>
      <c r="U18" s="17" t="str">
        <f>MID($AA18,5,1)</f>
        <v/>
      </c>
      <c r="V18" s="17" t="str">
        <f>MID($AA18,6,1)</f>
        <v/>
      </c>
      <c r="W18" s="17" t="str">
        <f>MID($AA18,7,1)</f>
        <v/>
      </c>
      <c r="X18" s="17" t="str">
        <f>MID($AA18,8,1)</f>
        <v/>
      </c>
      <c r="Y18" s="17" t="str">
        <f>MID($AA18,9,1)</f>
        <v/>
      </c>
      <c r="Z18" s="13" t="s">
        <v>19</v>
      </c>
      <c r="AA18" s="5"/>
      <c r="AB18" s="6"/>
      <c r="AC18" s="8" t="s">
        <v>44</v>
      </c>
      <c r="AD18" s="6"/>
      <c r="AE18" s="6"/>
      <c r="AF18" s="6"/>
      <c r="AG18" s="6"/>
      <c r="AH18" s="8"/>
      <c r="AI18" s="8"/>
      <c r="AJ18" s="8"/>
      <c r="AK18" s="8"/>
      <c r="AL18" s="8"/>
      <c r="AM18" s="8"/>
      <c r="AN18" s="8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</row>
    <row r="19" spans="1:51" ht="24.95" customHeight="1" x14ac:dyDescent="0.45">
      <c r="A19" s="31" t="s">
        <v>10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2"/>
      <c r="Q19" s="20" t="str">
        <f>MID($AA19,1,1)</f>
        <v/>
      </c>
      <c r="R19" s="17" t="str">
        <f>MID($AA19,2,1)</f>
        <v/>
      </c>
      <c r="S19" s="17" t="str">
        <f>MID($AA19,3,1)</f>
        <v/>
      </c>
      <c r="T19" s="17" t="str">
        <f>MID($AA19,4,1)</f>
        <v/>
      </c>
      <c r="U19" s="17" t="str">
        <f>MID($AA19,5,1)</f>
        <v/>
      </c>
      <c r="V19" s="17" t="str">
        <f>MID($AA19,6,1)</f>
        <v/>
      </c>
      <c r="W19" s="17" t="str">
        <f>MID($AA19,7,1)</f>
        <v/>
      </c>
      <c r="X19" s="17" t="str">
        <f>MID($AA19,8,1)</f>
        <v/>
      </c>
      <c r="Y19" s="17" t="str">
        <f>MID($AA19,9,1)</f>
        <v/>
      </c>
      <c r="Z19" s="13" t="s">
        <v>19</v>
      </c>
      <c r="AA19" s="5"/>
      <c r="AB19" s="6"/>
      <c r="AC19" s="6" t="s">
        <v>47</v>
      </c>
      <c r="AD19" s="6"/>
      <c r="AE19" s="6"/>
      <c r="AF19" s="6"/>
      <c r="AG19" s="6"/>
      <c r="AH19" s="8" t="s">
        <v>44</v>
      </c>
      <c r="AI19" s="8" t="s">
        <v>49</v>
      </c>
      <c r="AJ19" s="8" t="s">
        <v>50</v>
      </c>
      <c r="AK19" s="8" t="s">
        <v>55</v>
      </c>
      <c r="AL19" s="8" t="s">
        <v>42</v>
      </c>
      <c r="AM19" s="6"/>
      <c r="AN19" s="6"/>
    </row>
    <row r="20" spans="1:51" ht="24.95" customHeight="1" x14ac:dyDescent="0.45">
      <c r="A20" s="31" t="s">
        <v>11</v>
      </c>
      <c r="B20" s="31"/>
      <c r="C20" s="31"/>
      <c r="D20" s="31"/>
      <c r="E20" s="31"/>
      <c r="F20" s="31"/>
      <c r="G20" s="31"/>
      <c r="H20" s="31"/>
      <c r="I20" s="31"/>
      <c r="J20" s="33"/>
      <c r="K20" s="17" t="str">
        <f>MID($AA20,1,1)</f>
        <v/>
      </c>
      <c r="L20" s="17" t="str">
        <f>MID($AA20,2,1)</f>
        <v/>
      </c>
      <c r="M20" s="17" t="str">
        <f>MID($AA20,3,1)</f>
        <v/>
      </c>
      <c r="N20" s="17" t="str">
        <f>MID($AA20,4,1)</f>
        <v/>
      </c>
      <c r="O20" s="17" t="str">
        <f>MID($AA20,5,1)</f>
        <v/>
      </c>
      <c r="P20" s="17" t="str">
        <f>MID($AA20,6,1)</f>
        <v/>
      </c>
      <c r="Q20" s="20" t="str">
        <f>MID($AA20,7,1)</f>
        <v/>
      </c>
      <c r="R20" s="17" t="str">
        <f>MID($AA20,8,1)</f>
        <v/>
      </c>
      <c r="S20" s="17" t="str">
        <f>MID($AA20,9,1)</f>
        <v/>
      </c>
      <c r="T20" s="17" t="str">
        <f>MID($AA20,10,1)</f>
        <v/>
      </c>
      <c r="U20" s="17" t="str">
        <f>MID($AA20,11,1)</f>
        <v/>
      </c>
      <c r="V20" s="17" t="str">
        <f>MID($AA20,12,1)</f>
        <v/>
      </c>
      <c r="W20" s="17" t="str">
        <f>MID($AA20,13,1)</f>
        <v/>
      </c>
      <c r="X20" s="17" t="str">
        <f>MID($AA20,14,1)</f>
        <v/>
      </c>
      <c r="Y20" s="17" t="str">
        <f>MID($AA20,15,1)</f>
        <v/>
      </c>
      <c r="Z20" s="13" t="s">
        <v>19</v>
      </c>
      <c r="AA20" s="5"/>
      <c r="AB20" s="6"/>
      <c r="AC20" s="8" t="s">
        <v>50</v>
      </c>
      <c r="AD20" s="6"/>
      <c r="AE20" s="6"/>
      <c r="AF20" s="6"/>
      <c r="AG20" s="6"/>
      <c r="AH20" s="8" t="s">
        <v>45</v>
      </c>
      <c r="AI20" s="6" t="s">
        <v>48</v>
      </c>
      <c r="AJ20" s="8" t="s">
        <v>51</v>
      </c>
      <c r="AK20" s="6" t="s">
        <v>54</v>
      </c>
      <c r="AL20" s="8" t="s">
        <v>72</v>
      </c>
      <c r="AM20" s="6"/>
      <c r="AN20" s="6"/>
    </row>
    <row r="21" spans="1:51" ht="24.95" customHeight="1" x14ac:dyDescent="0.45">
      <c r="A21" s="31" t="s">
        <v>12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17" t="str">
        <f>MID($AA21,1,1)</f>
        <v/>
      </c>
      <c r="O21" s="17" t="str">
        <f>MID($AA21,2,1)</f>
        <v/>
      </c>
      <c r="P21" s="17" t="str">
        <f>MID($AA21,3,1)</f>
        <v/>
      </c>
      <c r="Q21" s="20" t="str">
        <f>MID($AA21,4,1)</f>
        <v/>
      </c>
      <c r="R21" s="17" t="str">
        <f>MID($AA21,5,1)</f>
        <v/>
      </c>
      <c r="S21" s="17" t="str">
        <f>MID($AA21,6,1)</f>
        <v/>
      </c>
      <c r="T21" s="17" t="str">
        <f>MID($AA21,7,1)</f>
        <v/>
      </c>
      <c r="U21" s="17" t="str">
        <f>MID($AA21,8,1)</f>
        <v/>
      </c>
      <c r="V21" s="17" t="str">
        <f>MID($AA21,9,1)</f>
        <v/>
      </c>
      <c r="W21" s="17" t="str">
        <f>MID($AA21,10,1)</f>
        <v/>
      </c>
      <c r="X21" s="17" t="str">
        <f>MID($AA21,11,1)</f>
        <v/>
      </c>
      <c r="Y21" s="17" t="str">
        <f>MID($AA21,12,1)</f>
        <v/>
      </c>
      <c r="Z21" s="13" t="s">
        <v>19</v>
      </c>
      <c r="AA21" s="5"/>
      <c r="AB21" s="6"/>
      <c r="AC21" s="6" t="s">
        <v>53</v>
      </c>
      <c r="AD21" s="6"/>
      <c r="AE21" s="6"/>
      <c r="AF21" s="6"/>
      <c r="AG21" s="6"/>
      <c r="AH21" s="8" t="s">
        <v>46</v>
      </c>
      <c r="AI21" s="6" t="s">
        <v>47</v>
      </c>
      <c r="AJ21" s="8" t="s">
        <v>52</v>
      </c>
      <c r="AK21" s="6" t="s">
        <v>53</v>
      </c>
      <c r="AL21" s="8" t="s">
        <v>71</v>
      </c>
      <c r="AM21" s="6"/>
      <c r="AN21" s="6"/>
    </row>
    <row r="22" spans="1:51" ht="24.95" customHeight="1" x14ac:dyDescent="0.3">
      <c r="A22" s="31" t="s">
        <v>13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2"/>
      <c r="O22" s="17" t="str">
        <f>MID($AA22,1,1)</f>
        <v/>
      </c>
      <c r="P22" s="17" t="str">
        <f>MID($AA22,2,1)</f>
        <v/>
      </c>
      <c r="Q22" s="20" t="str">
        <f>MID($AA22,3,1)</f>
        <v/>
      </c>
      <c r="R22" s="17" t="str">
        <f>MID($AA22,4,1)</f>
        <v/>
      </c>
      <c r="S22" s="17" t="str">
        <f>MID($AA22,5,1)</f>
        <v/>
      </c>
      <c r="T22" s="17" t="str">
        <f>MID($AA22,6,1)</f>
        <v/>
      </c>
      <c r="U22" s="17" t="str">
        <f>MID($AA22,7,1)</f>
        <v/>
      </c>
      <c r="V22" s="17" t="str">
        <f>MID($AA22,8,1)</f>
        <v/>
      </c>
      <c r="W22" s="17" t="str">
        <f>MID($AA22,9,1)</f>
        <v/>
      </c>
      <c r="X22" s="17" t="str">
        <f>MID($AA22,10,1)</f>
        <v/>
      </c>
      <c r="Y22" s="17" t="str">
        <f>MID($AA22,11,1)</f>
        <v/>
      </c>
      <c r="Z22" s="15" t="s">
        <v>22</v>
      </c>
      <c r="AA22" s="5"/>
      <c r="AB22" s="6"/>
      <c r="AC22" s="8" t="s">
        <v>58</v>
      </c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</row>
    <row r="23" spans="1:51" ht="24.95" customHeight="1" x14ac:dyDescent="0.45">
      <c r="A23" s="31" t="s">
        <v>14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2"/>
      <c r="O23" s="17" t="str">
        <f>MID($AA23,1,1)</f>
        <v/>
      </c>
      <c r="P23" s="17" t="str">
        <f>MID($AA23,2,1)</f>
        <v/>
      </c>
      <c r="Q23" s="20" t="str">
        <f>MID($AA23,3,1)</f>
        <v/>
      </c>
      <c r="R23" s="17" t="str">
        <f>MID($AA23,4,1)</f>
        <v/>
      </c>
      <c r="S23" s="17" t="str">
        <f>MID($AA23,5,1)</f>
        <v/>
      </c>
      <c r="T23" s="17" t="str">
        <f>MID($AA23,6,1)</f>
        <v/>
      </c>
      <c r="U23" s="17" t="str">
        <f>MID($AA23,7,1)</f>
        <v/>
      </c>
      <c r="V23" s="17" t="str">
        <f>MID($AA23,8,1)</f>
        <v/>
      </c>
      <c r="W23" s="17" t="str">
        <f>MID($AA23,9,1)</f>
        <v/>
      </c>
      <c r="X23" s="17" t="str">
        <f>MID($AA23,10,1)</f>
        <v/>
      </c>
      <c r="Y23" s="17" t="str">
        <f>MID($AA23,11,1)</f>
        <v/>
      </c>
      <c r="Z23" s="13" t="s">
        <v>19</v>
      </c>
      <c r="AA23" s="5"/>
      <c r="AB23" s="6"/>
      <c r="AC23" s="6" t="s">
        <v>59</v>
      </c>
      <c r="AD23" s="6"/>
      <c r="AE23" s="6"/>
      <c r="AF23" s="6"/>
      <c r="AG23" s="6"/>
      <c r="AH23" s="8"/>
      <c r="AI23" s="6"/>
      <c r="AJ23" s="8"/>
      <c r="AK23" s="6"/>
      <c r="AL23" s="8"/>
      <c r="AM23" s="6"/>
      <c r="AN23" s="6"/>
    </row>
    <row r="24" spans="1:51" ht="24.95" customHeight="1" x14ac:dyDescent="0.45">
      <c r="A24" s="31" t="s">
        <v>15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2"/>
      <c r="N24" s="17" t="str">
        <f>MID($AA24,1,1)</f>
        <v/>
      </c>
      <c r="O24" s="17" t="str">
        <f>MID($AA24,2,1)</f>
        <v/>
      </c>
      <c r="P24" s="17" t="str">
        <f>MID($AA24,3,1)</f>
        <v/>
      </c>
      <c r="Q24" s="20" t="str">
        <f>MID($AA24,4,1)</f>
        <v/>
      </c>
      <c r="R24" s="17" t="str">
        <f>MID($AA24,5,1)</f>
        <v/>
      </c>
      <c r="S24" s="17" t="str">
        <f>MID($AA24,6,1)</f>
        <v/>
      </c>
      <c r="T24" s="17" t="str">
        <f>MID($AA24,7,1)</f>
        <v/>
      </c>
      <c r="U24" s="17" t="str">
        <f>MID($AA24,8,1)</f>
        <v/>
      </c>
      <c r="V24" s="17" t="str">
        <f>MID($AA24,9,1)</f>
        <v/>
      </c>
      <c r="W24" s="17" t="str">
        <f>MID($AA24,10,1)</f>
        <v/>
      </c>
      <c r="X24" s="17" t="str">
        <f>MID($AA24,11,1)</f>
        <v/>
      </c>
      <c r="Y24" s="17" t="str">
        <f>MID($AA24,12,1)</f>
        <v/>
      </c>
      <c r="Z24" s="13" t="s">
        <v>19</v>
      </c>
      <c r="AA24" s="5"/>
      <c r="AB24" s="6"/>
      <c r="AC24" s="6" t="s">
        <v>62</v>
      </c>
      <c r="AD24" s="6"/>
      <c r="AE24" s="6"/>
      <c r="AF24" s="6"/>
      <c r="AG24" s="6"/>
      <c r="AH24" s="8" t="s">
        <v>56</v>
      </c>
      <c r="AI24" s="6" t="s">
        <v>60</v>
      </c>
      <c r="AJ24" s="8" t="s">
        <v>64</v>
      </c>
      <c r="AK24" s="6" t="s">
        <v>67</v>
      </c>
      <c r="AL24" s="8" t="s">
        <v>69</v>
      </c>
      <c r="AM24" s="6"/>
      <c r="AN24" s="6"/>
    </row>
    <row r="25" spans="1:51" ht="24.95" customHeight="1" x14ac:dyDescent="0.45">
      <c r="A25" s="31" t="s">
        <v>16</v>
      </c>
      <c r="B25" s="31"/>
      <c r="C25" s="31"/>
      <c r="D25" s="31"/>
      <c r="E25" s="31"/>
      <c r="F25" s="31"/>
      <c r="G25" s="31"/>
      <c r="H25" s="31"/>
      <c r="I25" s="31"/>
      <c r="J25" s="31"/>
      <c r="K25" s="32"/>
      <c r="L25" s="17" t="str">
        <f>MID($AA25,1,1)</f>
        <v/>
      </c>
      <c r="M25" s="17" t="str">
        <f>MID($AA25,2,1)</f>
        <v/>
      </c>
      <c r="N25" s="17" t="str">
        <f>MID($AA25,3,1)</f>
        <v/>
      </c>
      <c r="O25" s="17" t="str">
        <f>MID($AA25,4,1)</f>
        <v/>
      </c>
      <c r="P25" s="17" t="str">
        <f>MID($AA25,5,1)</f>
        <v/>
      </c>
      <c r="Q25" s="20" t="str">
        <f>MID($AA25,6,1)</f>
        <v/>
      </c>
      <c r="R25" s="17" t="str">
        <f>MID($AA25,7,1)</f>
        <v/>
      </c>
      <c r="S25" s="17" t="str">
        <f>MID($AA25,8,1)</f>
        <v/>
      </c>
      <c r="T25" s="17" t="str">
        <f>MID($AA25,9,1)</f>
        <v/>
      </c>
      <c r="U25" s="17" t="str">
        <f>MID($AA25,10,1)</f>
        <v/>
      </c>
      <c r="V25" s="17" t="str">
        <f>MID($AA25,11,1)</f>
        <v/>
      </c>
      <c r="W25" s="17" t="str">
        <f>MID($AA25,12,1)</f>
        <v/>
      </c>
      <c r="X25" s="17" t="str">
        <f>MID($AA25,13,1)</f>
        <v/>
      </c>
      <c r="Y25" s="17" t="str">
        <f>MID($AA25,14,1)</f>
        <v/>
      </c>
      <c r="Z25" s="13" t="s">
        <v>19</v>
      </c>
      <c r="AA25" s="5"/>
      <c r="AB25" s="6"/>
      <c r="AC25" s="6" t="s">
        <v>65</v>
      </c>
      <c r="AD25" s="6"/>
      <c r="AE25" s="6"/>
      <c r="AF25" s="6"/>
      <c r="AG25" s="6"/>
      <c r="AH25" s="8" t="s">
        <v>57</v>
      </c>
      <c r="AI25" s="6" t="s">
        <v>59</v>
      </c>
      <c r="AJ25" s="6" t="s">
        <v>63</v>
      </c>
      <c r="AK25" s="6" t="s">
        <v>66</v>
      </c>
      <c r="AL25" s="6" t="s">
        <v>68</v>
      </c>
      <c r="AM25" s="6"/>
      <c r="AN25" s="6"/>
    </row>
    <row r="26" spans="1:51" ht="24.95" customHeight="1" x14ac:dyDescent="0.45">
      <c r="A26" s="31" t="s">
        <v>17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2"/>
      <c r="M26" s="17" t="str">
        <f>MID($AA26,1,1)</f>
        <v/>
      </c>
      <c r="N26" s="17" t="str">
        <f>MID($AA26,2,1)</f>
        <v/>
      </c>
      <c r="O26" s="17" t="str">
        <f>MID($AA26,3,1)</f>
        <v/>
      </c>
      <c r="P26" s="17" t="str">
        <f>MID($AA26,4,1)</f>
        <v/>
      </c>
      <c r="Q26" s="20" t="str">
        <f>MID($AA26,5,1)</f>
        <v/>
      </c>
      <c r="R26" s="17" t="str">
        <f>MID($AA26,6,1)</f>
        <v/>
      </c>
      <c r="S26" s="17" t="str">
        <f>MID($AA26,7,1)</f>
        <v/>
      </c>
      <c r="T26" s="17" t="str">
        <f>MID($AA26,8,1)</f>
        <v/>
      </c>
      <c r="U26" s="17" t="str">
        <f>MID($AA26,9,1)</f>
        <v/>
      </c>
      <c r="V26" s="17" t="str">
        <f>MID($AA26,10,1)</f>
        <v/>
      </c>
      <c r="W26" s="17" t="str">
        <f>MID($AA26,11,1)</f>
        <v/>
      </c>
      <c r="X26" s="17" t="str">
        <f>MID($AA26,12,1)</f>
        <v/>
      </c>
      <c r="Y26" s="17" t="str">
        <f>MID($AA26,13,1)</f>
        <v/>
      </c>
      <c r="Z26" s="13" t="s">
        <v>19</v>
      </c>
      <c r="AA26" s="5"/>
      <c r="AB26" s="6"/>
      <c r="AC26" s="6" t="s">
        <v>68</v>
      </c>
      <c r="AD26" s="6"/>
      <c r="AE26" s="6"/>
      <c r="AF26" s="6"/>
      <c r="AG26" s="6"/>
      <c r="AH26" s="8" t="s">
        <v>58</v>
      </c>
      <c r="AI26" s="6" t="s">
        <v>61</v>
      </c>
      <c r="AJ26" s="6" t="s">
        <v>62</v>
      </c>
      <c r="AK26" s="6" t="s">
        <v>65</v>
      </c>
      <c r="AL26" s="6" t="s">
        <v>70</v>
      </c>
      <c r="AM26" s="6"/>
      <c r="AN26" s="6"/>
    </row>
    <row r="27" spans="1:51" ht="24.95" customHeight="1" x14ac:dyDescent="0.45">
      <c r="A27" s="31" t="s">
        <v>18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2"/>
      <c r="P27" s="17" t="str">
        <f>MID($AA27,1,1)</f>
        <v/>
      </c>
      <c r="Q27" s="20" t="str">
        <f>MID($AA27,2,1)</f>
        <v/>
      </c>
      <c r="R27" s="17" t="str">
        <f>MID($AA27,3,1)</f>
        <v/>
      </c>
      <c r="S27" s="17" t="str">
        <f>MID($AA27,4,1)</f>
        <v/>
      </c>
      <c r="T27" s="17" t="str">
        <f>MID($AA27,5,1)</f>
        <v/>
      </c>
      <c r="U27" s="17" t="str">
        <f>MID($AA27,6,1)</f>
        <v/>
      </c>
      <c r="V27" s="17" t="str">
        <f>MID($AA27,7,1)</f>
        <v/>
      </c>
      <c r="W27" s="17" t="str">
        <f>MID($AA27,8,1)</f>
        <v/>
      </c>
      <c r="X27" s="17" t="str">
        <f>MID($AA27,9,1)</f>
        <v/>
      </c>
      <c r="Y27" s="17" t="str">
        <f>MID($AA27,10,1)</f>
        <v/>
      </c>
      <c r="Z27" s="13" t="s">
        <v>19</v>
      </c>
      <c r="AA27" s="5"/>
      <c r="AB27" s="6"/>
      <c r="AC27" s="8" t="s">
        <v>71</v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51" ht="10.5" customHeight="1" x14ac:dyDescent="0.45">
      <c r="A28" s="4"/>
      <c r="B28" s="4"/>
      <c r="C28" s="21"/>
      <c r="D28" s="21"/>
      <c r="E28" s="21"/>
      <c r="F28" s="21"/>
      <c r="G28" s="21"/>
      <c r="H28" s="21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1"/>
      <c r="AA28" s="3"/>
      <c r="AB28" s="3"/>
    </row>
    <row r="29" spans="1:51" ht="20.25" x14ac:dyDescent="0.25">
      <c r="C29" s="30" t="s">
        <v>84</v>
      </c>
      <c r="D29" s="30"/>
      <c r="E29" s="23" t="s">
        <v>85</v>
      </c>
      <c r="F29" s="23" t="s">
        <v>86</v>
      </c>
      <c r="G29" s="23" t="s">
        <v>87</v>
      </c>
      <c r="H29" s="23" t="s">
        <v>86</v>
      </c>
      <c r="I29" s="23"/>
      <c r="J29" s="23" t="s">
        <v>86</v>
      </c>
      <c r="K29" s="23" t="s">
        <v>88</v>
      </c>
      <c r="L29" s="23" t="s">
        <v>89</v>
      </c>
      <c r="M29" s="23" t="s">
        <v>90</v>
      </c>
      <c r="N29" s="24"/>
      <c r="O29" s="23" t="str">
        <f>MID(AA9,5,1)</f>
        <v/>
      </c>
      <c r="P29" s="23" t="str">
        <f>MID($AA10,4,1)</f>
        <v/>
      </c>
      <c r="Q29" s="23" t="str">
        <f>MID($AA11,4,1)</f>
        <v/>
      </c>
      <c r="R29" s="23" t="str">
        <f>MID($AA12,5,1)</f>
        <v/>
      </c>
      <c r="S29" s="23" t="str">
        <f>MID($AA13,2,1)</f>
        <v/>
      </c>
      <c r="T29" s="23" t="str">
        <f>MID($AA14,1,1)</f>
        <v/>
      </c>
      <c r="U29" s="23" t="str">
        <f>MID($AA15,4,1)</f>
        <v/>
      </c>
      <c r="V29" s="23" t="str">
        <f>MID($AA16,5,1)</f>
        <v/>
      </c>
      <c r="W29" s="23" t="str">
        <f>MID($AA17,3,1)</f>
        <v/>
      </c>
      <c r="X29" s="6"/>
      <c r="Y29" s="6"/>
    </row>
    <row r="30" spans="1:51" ht="20.25" x14ac:dyDescent="0.3">
      <c r="A30" s="16"/>
      <c r="C30" s="6"/>
      <c r="D30" s="6"/>
      <c r="E30" s="23" t="str">
        <f>MID($AA18,1,1)</f>
        <v/>
      </c>
      <c r="F30" s="24"/>
      <c r="G30" s="23" t="str">
        <f>MID($AA19,1,1)</f>
        <v/>
      </c>
      <c r="H30" s="23" t="str">
        <f>MID($AA20,7,1)</f>
        <v/>
      </c>
      <c r="I30" s="23" t="str">
        <f>MID($AA21,4,1)</f>
        <v/>
      </c>
      <c r="J30" s="23" t="str">
        <f>MID($AA22,3,1)</f>
        <v/>
      </c>
      <c r="K30" s="23" t="str">
        <f>MID($AA21,4,1)</f>
        <v/>
      </c>
      <c r="L30" s="23" t="str">
        <f>MID($AA22,3,1)</f>
        <v/>
      </c>
      <c r="M30" s="23" t="str">
        <f>MID($AA23,3,1)</f>
        <v/>
      </c>
      <c r="N30" s="23" t="str">
        <f>MID($AA24,4,1)</f>
        <v/>
      </c>
      <c r="O30" s="23" t="str">
        <f>MID($AA25,6,1)</f>
        <v/>
      </c>
      <c r="P30" s="23" t="str">
        <f>MID($AA26,5,1)</f>
        <v/>
      </c>
      <c r="Q30" s="23" t="str">
        <f>MID($AA27,2,1)</f>
        <v/>
      </c>
      <c r="R30" s="23" t="s">
        <v>19</v>
      </c>
      <c r="S30" s="6"/>
      <c r="T30" s="6"/>
      <c r="U30" s="6"/>
      <c r="V30" s="6"/>
      <c r="W30" s="6"/>
      <c r="X30" s="6"/>
      <c r="Y30" s="6"/>
    </row>
    <row r="37" spans="4:4" ht="20.25" x14ac:dyDescent="0.25">
      <c r="D37" s="25" t="s">
        <v>91</v>
      </c>
    </row>
    <row r="38" spans="4:4" ht="20.25" x14ac:dyDescent="0.25">
      <c r="D38" s="27"/>
    </row>
    <row r="39" spans="4:4" ht="20.25" x14ac:dyDescent="0.25">
      <c r="D39" s="39" t="s">
        <v>95</v>
      </c>
    </row>
    <row r="40" spans="4:4" ht="20.25" x14ac:dyDescent="0.25">
      <c r="D40" s="27"/>
    </row>
    <row r="41" spans="4:4" ht="15.75" x14ac:dyDescent="0.25">
      <c r="D41" s="26"/>
    </row>
    <row r="42" spans="4:4" ht="15.75" x14ac:dyDescent="0.25">
      <c r="D42" s="26"/>
    </row>
    <row r="43" spans="4:4" ht="15.75" x14ac:dyDescent="0.25">
      <c r="D43" s="26"/>
    </row>
    <row r="44" spans="4:4" ht="20.25" x14ac:dyDescent="0.25">
      <c r="D44" s="25" t="s">
        <v>92</v>
      </c>
    </row>
    <row r="45" spans="4:4" ht="20.25" x14ac:dyDescent="0.25">
      <c r="D45" s="27"/>
    </row>
    <row r="46" spans="4:4" ht="20.25" x14ac:dyDescent="0.25">
      <c r="D46" s="28" t="s">
        <v>93</v>
      </c>
    </row>
    <row r="51" spans="1:27" ht="20.25" x14ac:dyDescent="0.25">
      <c r="A51" s="6"/>
      <c r="B51" s="34" t="s">
        <v>94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6"/>
      <c r="AA51" s="11" t="s">
        <v>80</v>
      </c>
    </row>
    <row r="52" spans="1:27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12" t="s">
        <v>79</v>
      </c>
    </row>
    <row r="53" spans="1:27" ht="33" x14ac:dyDescent="0.45">
      <c r="A53" s="31" t="s">
        <v>0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2"/>
      <c r="M53" s="17" t="str">
        <f>MID($AA53,1,1)</f>
        <v>s</v>
      </c>
      <c r="N53" s="17" t="str">
        <f>MID($AA53,2,1)</f>
        <v>t</v>
      </c>
      <c r="O53" s="17" t="str">
        <f>MID($AA53,3,1)</f>
        <v>r</v>
      </c>
      <c r="P53" s="17" t="str">
        <f>MID($AA53,4,1)</f>
        <v>o</v>
      </c>
      <c r="Q53" s="18" t="str">
        <f>MID($AA53,5,1)</f>
        <v>m</v>
      </c>
      <c r="R53" s="17" t="str">
        <f>MID($AA53,6,1)</f>
        <v>y</v>
      </c>
      <c r="S53" s="17" t="str">
        <f>MID($AA53,7,1)</f>
        <v/>
      </c>
      <c r="T53" s="17" t="str">
        <f>MID($AA53,8,1)</f>
        <v/>
      </c>
      <c r="U53" s="17" t="str">
        <f>MID($AA53,9,1)</f>
        <v/>
      </c>
      <c r="V53" s="17" t="str">
        <f>MID($AA53,10,1)</f>
        <v/>
      </c>
      <c r="W53" s="17" t="str">
        <f>MID($AA53,11,1)</f>
        <v/>
      </c>
      <c r="X53" s="17" t="str">
        <f>MID($AA53,12,1)</f>
        <v/>
      </c>
      <c r="Y53" s="17" t="str">
        <f>MID($AA53,13,1)</f>
        <v/>
      </c>
      <c r="Z53" s="13" t="s">
        <v>19</v>
      </c>
      <c r="AA53" s="29" t="s">
        <v>24</v>
      </c>
    </row>
    <row r="54" spans="1:27" ht="20.25" x14ac:dyDescent="0.3">
      <c r="A54" s="31" t="s">
        <v>1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2"/>
      <c r="N54" s="17" t="str">
        <f>MID($AA54,1,1)</f>
        <v>Z</v>
      </c>
      <c r="O54" s="17" t="str">
        <f>MID($AA54,2,1)</f>
        <v>e</v>
      </c>
      <c r="P54" s="17" t="str">
        <f>MID($AA54,3,1)</f>
        <v>l</v>
      </c>
      <c r="Q54" s="18" t="str">
        <f>MID($AA54,4,1)</f>
        <v>e</v>
      </c>
      <c r="R54" s="17" t="str">
        <f>MID($AA54,5,1)</f>
        <v>n</v>
      </c>
      <c r="S54" s="17" t="str">
        <f>MID($AA54,6,1)</f>
        <v>é</v>
      </c>
      <c r="T54" s="17" t="str">
        <f>MID($AA54,7,1)</f>
        <v/>
      </c>
      <c r="U54" s="17" t="str">
        <f>MID($AA54,8,1)</f>
        <v/>
      </c>
      <c r="V54" s="17" t="str">
        <f>MID($AA54,9,1)</f>
        <v/>
      </c>
      <c r="W54" s="17" t="str">
        <f>MID($AA54,10,1)</f>
        <v/>
      </c>
      <c r="X54" s="17" t="str">
        <f>MID($AA54,11,1)</f>
        <v/>
      </c>
      <c r="Y54" s="17" t="str">
        <f>MID($AA54,12,1)</f>
        <v/>
      </c>
      <c r="Z54" s="7" t="s">
        <v>20</v>
      </c>
      <c r="AA54" s="29" t="s">
        <v>75</v>
      </c>
    </row>
    <row r="55" spans="1:27" ht="33" x14ac:dyDescent="0.45">
      <c r="A55" s="31" t="s">
        <v>2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2"/>
      <c r="N55" s="17" t="str">
        <f>MID($AA55,1,1)</f>
        <v>h</v>
      </c>
      <c r="O55" s="17" t="str">
        <f>MID($AA55,2,1)</f>
        <v>l</v>
      </c>
      <c r="P55" s="17" t="str">
        <f>MID($AA55,3,1)</f>
        <v>a</v>
      </c>
      <c r="Q55" s="18" t="str">
        <f>MID($AA55,4,1)</f>
        <v>d</v>
      </c>
      <c r="R55" s="17" t="str">
        <f>MID($AA55,5,1)</f>
        <v/>
      </c>
      <c r="S55" s="17" t="str">
        <f>MID($AA55,6,1)</f>
        <v/>
      </c>
      <c r="T55" s="17" t="str">
        <f>MID($AA55,7,1)</f>
        <v/>
      </c>
      <c r="U55" s="17" t="str">
        <f>MID($AA55,8,1)</f>
        <v/>
      </c>
      <c r="V55" s="17" t="str">
        <f>MID($AA55,9,1)</f>
        <v/>
      </c>
      <c r="W55" s="17" t="str">
        <f>MID($AA55,10,1)</f>
        <v/>
      </c>
      <c r="X55" s="17" t="str">
        <f>MID($AA55,11,1)</f>
        <v/>
      </c>
      <c r="Y55" s="17" t="str">
        <f>MID($AA55,12,1)</f>
        <v/>
      </c>
      <c r="Z55" s="13" t="s">
        <v>19</v>
      </c>
      <c r="AA55" s="29" t="s">
        <v>27</v>
      </c>
    </row>
    <row r="56" spans="1:27" ht="33" x14ac:dyDescent="0.45">
      <c r="A56" s="31" t="s">
        <v>3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2"/>
      <c r="M56" s="17" t="str">
        <f>MID($AA56,1,1)</f>
        <v>b</v>
      </c>
      <c r="N56" s="17" t="str">
        <f>MID($AA56,2,1)</f>
        <v>o</v>
      </c>
      <c r="O56" s="17" t="str">
        <f>MID($AA56,3,1)</f>
        <v>r</v>
      </c>
      <c r="P56" s="17" t="str">
        <f>MID($AA56,4,1)</f>
        <v>ů</v>
      </c>
      <c r="Q56" s="18" t="str">
        <f>MID($AA56,5,1)</f>
        <v>v</v>
      </c>
      <c r="R56" s="17" t="str">
        <f>MID($AA56,6,1)</f>
        <v>č</v>
      </c>
      <c r="S56" s="17" t="str">
        <f>MID($AA56,7,1)</f>
        <v>í</v>
      </c>
      <c r="T56" s="17" t="str">
        <f>MID($AA56,8,1)</f>
        <v/>
      </c>
      <c r="U56" s="17" t="str">
        <f>MID($AA56,9,1)</f>
        <v/>
      </c>
      <c r="V56" s="17" t="str">
        <f>MID($AA56,10,1)</f>
        <v/>
      </c>
      <c r="W56" s="17" t="str">
        <f>MID($AA56,11,1)</f>
        <v/>
      </c>
      <c r="X56" s="17" t="str">
        <f>MID($AA56,12,1)</f>
        <v/>
      </c>
      <c r="Y56" s="17" t="str">
        <f>MID($AA56,13,1)</f>
        <v/>
      </c>
      <c r="Z56" s="13" t="s">
        <v>19</v>
      </c>
      <c r="AA56" s="29" t="s">
        <v>26</v>
      </c>
    </row>
    <row r="57" spans="1:27" ht="33" x14ac:dyDescent="0.45">
      <c r="A57" s="31" t="s">
        <v>4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2"/>
      <c r="P57" s="17" t="str">
        <f>MID($AA57,1,1)</f>
        <v>B</v>
      </c>
      <c r="Q57" s="18" t="str">
        <f>MID($AA57,2,1)</f>
        <v>ě</v>
      </c>
      <c r="R57" s="17" t="str">
        <f>MID($AA57,3,1)</f>
        <v>l</v>
      </c>
      <c r="S57" s="17" t="str">
        <f>MID($AA57,4,1)</f>
        <v>o</v>
      </c>
      <c r="T57" s="17" t="str">
        <f>MID($AA57,5,1)</f>
        <v>b</v>
      </c>
      <c r="U57" s="17" t="str">
        <f>MID($AA57,6,1)</f>
        <v>ř</v>
      </c>
      <c r="V57" s="17" t="str">
        <f>MID($AA57,7,1)</f>
        <v>í</v>
      </c>
      <c r="W57" s="17" t="str">
        <f>MID($AA57,8,1)</f>
        <v>š</v>
      </c>
      <c r="X57" s="17" t="str">
        <f>MID($AA57,9,1)</f>
        <v>e</v>
      </c>
      <c r="Y57" s="17" t="str">
        <f>MID($AA57,10,1)</f>
        <v>k</v>
      </c>
      <c r="Z57" s="13" t="s">
        <v>19</v>
      </c>
      <c r="AA57" s="29" t="s">
        <v>32</v>
      </c>
    </row>
    <row r="58" spans="1:27" ht="33" x14ac:dyDescent="0.45">
      <c r="A58" s="31" t="s">
        <v>5</v>
      </c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18" t="str">
        <f>MID($AA58,1,1)</f>
        <v>d</v>
      </c>
      <c r="R58" s="17" t="str">
        <f>MID($AA58,2,1)</f>
        <v>o</v>
      </c>
      <c r="S58" s="17" t="str">
        <f>MID($AA58,3,1)</f>
        <v>u</v>
      </c>
      <c r="T58" s="17" t="str">
        <f>MID($AA58,4,1)</f>
        <v>p</v>
      </c>
      <c r="U58" s="17" t="str">
        <f>MID($AA58,5,1)</f>
        <v>ě</v>
      </c>
      <c r="V58" s="17" t="str">
        <f>MID($AA58,6,1)</f>
        <v>t</v>
      </c>
      <c r="W58" s="17" t="str">
        <f>MID($AA58,7,1)</f>
        <v>i</v>
      </c>
      <c r="X58" s="17" t="str">
        <f>MID($AA58,8,1)</f>
        <v/>
      </c>
      <c r="Y58" s="17" t="str">
        <f>MID($AA58,9,1)</f>
        <v/>
      </c>
      <c r="Z58" s="13" t="s">
        <v>19</v>
      </c>
      <c r="AA58" s="29" t="s">
        <v>31</v>
      </c>
    </row>
    <row r="59" spans="1:27" ht="33" x14ac:dyDescent="0.45">
      <c r="A59" s="31" t="s">
        <v>6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2"/>
      <c r="N59" s="17" t="str">
        <f>MID($AA59,1,1)</f>
        <v>K</v>
      </c>
      <c r="O59" s="17" t="str">
        <f>MID($AA59,2,1)</f>
        <v>u</v>
      </c>
      <c r="P59" s="17" t="str">
        <f>MID($AA59,3,1)</f>
        <v>l</v>
      </c>
      <c r="Q59" s="18" t="str">
        <f>MID($AA59,4,1)</f>
        <v>i</v>
      </c>
      <c r="R59" s="17" t="str">
        <f>MID($AA59,5,1)</f>
        <v>č</v>
      </c>
      <c r="S59" s="17" t="str">
        <f>MID($AA59,6,1)</f>
        <v>k</v>
      </c>
      <c r="T59" s="17" t="str">
        <f>MID($AA59,7,1)</f>
        <v>a</v>
      </c>
      <c r="U59" s="17" t="str">
        <f>MID($AA59,8,1)</f>
        <v/>
      </c>
      <c r="V59" s="17" t="str">
        <f>MID($AA59,9,1)</f>
        <v/>
      </c>
      <c r="W59" s="17" t="str">
        <f>MID($AA59,10,1)</f>
        <v/>
      </c>
      <c r="X59" s="17" t="str">
        <f>MID($AA59,11,1)</f>
        <v/>
      </c>
      <c r="Y59" s="17" t="str">
        <f>MID($AA59,12,1)</f>
        <v/>
      </c>
      <c r="Z59" s="13" t="s">
        <v>19</v>
      </c>
      <c r="AA59" s="29" t="s">
        <v>35</v>
      </c>
    </row>
    <row r="60" spans="1:27" ht="33" x14ac:dyDescent="0.45">
      <c r="A60" s="31" t="s">
        <v>7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2"/>
      <c r="M60" s="17" t="str">
        <f>MID($AA60,1,1)</f>
        <v>z</v>
      </c>
      <c r="N60" s="17" t="str">
        <f>MID($AA60,2,1)</f>
        <v>a</v>
      </c>
      <c r="O60" s="17" t="str">
        <f>MID($AA60,3,1)</f>
        <v>j</v>
      </c>
      <c r="P60" s="17" t="str">
        <f>MID($AA60,4,1)</f>
        <v>í</v>
      </c>
      <c r="Q60" s="18" t="str">
        <f>MID($AA60,5,1)</f>
        <v>c</v>
      </c>
      <c r="R60" s="17" t="str">
        <f>MID($AA60,6,1)</f>
        <v>í</v>
      </c>
      <c r="S60" s="17" t="str">
        <f>MID($AA60,7,1)</f>
        <v/>
      </c>
      <c r="T60" s="17" t="str">
        <f>MID($AA60,8,1)</f>
        <v/>
      </c>
      <c r="U60" s="17" t="str">
        <f>MID($AA60,9,1)</f>
        <v/>
      </c>
      <c r="V60" s="17" t="str">
        <f>MID($AA60,10,1)</f>
        <v/>
      </c>
      <c r="W60" s="17" t="str">
        <f>MID($AA60,11,1)</f>
        <v/>
      </c>
      <c r="X60" s="17" t="str">
        <f>MID($AA60,12,1)</f>
        <v/>
      </c>
      <c r="Y60" s="17" t="str">
        <f>MID($AA60,13,1)</f>
        <v/>
      </c>
      <c r="Z60" s="13" t="s">
        <v>19</v>
      </c>
      <c r="AA60" s="29" t="s">
        <v>40</v>
      </c>
    </row>
    <row r="61" spans="1:27" ht="20.25" x14ac:dyDescent="0.3">
      <c r="A61" s="31" t="s">
        <v>8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2"/>
      <c r="O61" s="17" t="str">
        <f>MID($AA61,1,1)</f>
        <v>u</v>
      </c>
      <c r="P61" s="17" t="str">
        <f>MID($AA61,2,1)</f>
        <v>č</v>
      </c>
      <c r="Q61" s="18" t="str">
        <f>MID($AA61,3,1)</f>
        <v>i</v>
      </c>
      <c r="R61" s="17" t="str">
        <f>MID($AA61,4,1)</f>
        <v>t</v>
      </c>
      <c r="S61" s="17" t="str">
        <f>MID($AA61,5,1)</f>
        <v/>
      </c>
      <c r="T61" s="17" t="str">
        <f>MID($AA61,6,1)</f>
        <v/>
      </c>
      <c r="U61" s="17" t="str">
        <f>MID($AA61,7,1)</f>
        <v/>
      </c>
      <c r="V61" s="17" t="str">
        <f>MID($AA61,8,1)</f>
        <v/>
      </c>
      <c r="W61" s="17" t="str">
        <f>MID($AA61,9,1)</f>
        <v/>
      </c>
      <c r="X61" s="17" t="str">
        <f>MID($AA61,10,1)</f>
        <v/>
      </c>
      <c r="Y61" s="17" t="str">
        <f>MID($AA61,11,1)</f>
        <v/>
      </c>
      <c r="Z61" s="15" t="s">
        <v>21</v>
      </c>
      <c r="AA61" s="29" t="s">
        <v>41</v>
      </c>
    </row>
    <row r="62" spans="1:27" ht="33" x14ac:dyDescent="0.45">
      <c r="A62" s="31" t="s">
        <v>9</v>
      </c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2"/>
      <c r="Q62" s="19" t="str">
        <f>MID($AA62,1,1)</f>
        <v>s</v>
      </c>
      <c r="R62" s="17" t="str">
        <f>MID($AA62,2,1)</f>
        <v>r</v>
      </c>
      <c r="S62" s="17" t="str">
        <f>MID($AA62,3,1)</f>
        <v>s</v>
      </c>
      <c r="T62" s="17" t="str">
        <f>MID($AA62,4,1)</f>
        <v>t</v>
      </c>
      <c r="U62" s="17" t="str">
        <f>MID($AA62,5,1)</f>
        <v/>
      </c>
      <c r="V62" s="17" t="str">
        <f>MID($AA62,6,1)</f>
        <v/>
      </c>
      <c r="W62" s="17" t="str">
        <f>MID($AA62,7,1)</f>
        <v/>
      </c>
      <c r="X62" s="17" t="str">
        <f>MID($AA62,8,1)</f>
        <v/>
      </c>
      <c r="Y62" s="17" t="str">
        <f>MID($AA62,9,1)</f>
        <v/>
      </c>
      <c r="Z62" s="13" t="s">
        <v>19</v>
      </c>
      <c r="AA62" s="29" t="s">
        <v>44</v>
      </c>
    </row>
    <row r="63" spans="1:27" ht="33" x14ac:dyDescent="0.45">
      <c r="A63" s="31" t="s">
        <v>10</v>
      </c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2"/>
      <c r="Q63" s="20" t="str">
        <f>MID($AA63,1,1)</f>
        <v>m</v>
      </c>
      <c r="R63" s="17" t="str">
        <f>MID($AA63,2,1)</f>
        <v>í</v>
      </c>
      <c r="S63" s="17" t="str">
        <f>MID($AA63,3,1)</f>
        <v>č</v>
      </c>
      <c r="T63" s="17" t="str">
        <f>MID($AA63,4,1)</f>
        <v/>
      </c>
      <c r="U63" s="17" t="str">
        <f>MID($AA63,5,1)</f>
        <v/>
      </c>
      <c r="V63" s="17" t="str">
        <f>MID($AA63,6,1)</f>
        <v/>
      </c>
      <c r="W63" s="17" t="str">
        <f>MID($AA63,7,1)</f>
        <v/>
      </c>
      <c r="X63" s="17" t="str">
        <f>MID($AA63,8,1)</f>
        <v/>
      </c>
      <c r="Y63" s="17" t="str">
        <f>MID($AA63,9,1)</f>
        <v/>
      </c>
      <c r="Z63" s="13" t="s">
        <v>19</v>
      </c>
      <c r="AA63" s="29" t="s">
        <v>47</v>
      </c>
    </row>
    <row r="64" spans="1:27" ht="33" x14ac:dyDescent="0.45">
      <c r="A64" s="31" t="s">
        <v>11</v>
      </c>
      <c r="B64" s="31"/>
      <c r="C64" s="31"/>
      <c r="D64" s="31"/>
      <c r="E64" s="31"/>
      <c r="F64" s="31"/>
      <c r="G64" s="31"/>
      <c r="H64" s="31"/>
      <c r="I64" s="31"/>
      <c r="J64" s="33"/>
      <c r="K64" s="17" t="str">
        <f>MID($AA64,1,1)</f>
        <v>p</v>
      </c>
      <c r="L64" s="17" t="str">
        <f>MID($AA64,2,1)</f>
        <v>o</v>
      </c>
      <c r="M64" s="17" t="str">
        <f>MID($AA64,3,1)</f>
        <v>h</v>
      </c>
      <c r="N64" s="17" t="str">
        <f>MID($AA64,4,1)</f>
        <v>l</v>
      </c>
      <c r="O64" s="17" t="str">
        <f>MID($AA64,5,1)</f>
        <v>a</v>
      </c>
      <c r="P64" s="17" t="str">
        <f>MID($AA64,6,1)</f>
        <v>v</v>
      </c>
      <c r="Q64" s="20" t="str">
        <f>MID($AA64,7,1)</f>
        <v>e</v>
      </c>
      <c r="R64" s="17" t="str">
        <f>MID($AA64,8,1)</f>
        <v>k</v>
      </c>
      <c r="S64" s="17" t="str">
        <f>MID($AA64,9,1)</f>
        <v/>
      </c>
      <c r="T64" s="17" t="str">
        <f>MID($AA64,10,1)</f>
        <v/>
      </c>
      <c r="U64" s="17" t="str">
        <f>MID($AA64,11,1)</f>
        <v/>
      </c>
      <c r="V64" s="17" t="str">
        <f>MID($AA64,12,1)</f>
        <v/>
      </c>
      <c r="W64" s="17" t="str">
        <f>MID($AA64,13,1)</f>
        <v/>
      </c>
      <c r="X64" s="17" t="str">
        <f>MID($AA64,14,1)</f>
        <v/>
      </c>
      <c r="Y64" s="17" t="str">
        <f>MID($AA64,15,1)</f>
        <v/>
      </c>
      <c r="Z64" s="13" t="s">
        <v>19</v>
      </c>
      <c r="AA64" s="29" t="s">
        <v>50</v>
      </c>
    </row>
    <row r="65" spans="1:27" ht="33" x14ac:dyDescent="0.45">
      <c r="A65" s="31" t="s">
        <v>12</v>
      </c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2"/>
      <c r="N65" s="17" t="str">
        <f>MID($AA65,1,1)</f>
        <v>s</v>
      </c>
      <c r="O65" s="17" t="str">
        <f>MID($AA65,2,1)</f>
        <v>t</v>
      </c>
      <c r="P65" s="17" t="str">
        <f>MID($AA65,3,1)</f>
        <v>y</v>
      </c>
      <c r="Q65" s="20" t="str">
        <f>MID($AA65,4,1)</f>
        <v>d</v>
      </c>
      <c r="R65" s="17" t="str">
        <f>MID($AA65,5,1)</f>
        <v>ě</v>
      </c>
      <c r="S65" s="17" t="str">
        <f>MID($AA65,6,1)</f>
        <v>l</v>
      </c>
      <c r="T65" s="17" t="str">
        <f>MID($AA65,7,1)</f>
        <v/>
      </c>
      <c r="U65" s="17" t="str">
        <f>MID($AA65,8,1)</f>
        <v/>
      </c>
      <c r="V65" s="17" t="str">
        <f>MID($AA65,9,1)</f>
        <v/>
      </c>
      <c r="W65" s="17" t="str">
        <f>MID($AA65,10,1)</f>
        <v/>
      </c>
      <c r="X65" s="17" t="str">
        <f>MID($AA65,11,1)</f>
        <v/>
      </c>
      <c r="Y65" s="17" t="str">
        <f>MID($AA65,12,1)</f>
        <v/>
      </c>
      <c r="Z65" s="13" t="s">
        <v>19</v>
      </c>
      <c r="AA65" s="29" t="s">
        <v>53</v>
      </c>
    </row>
    <row r="66" spans="1:27" ht="20.25" x14ac:dyDescent="0.3">
      <c r="A66" s="31" t="s">
        <v>13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2"/>
      <c r="O66" s="17" t="str">
        <f>MID($AA66,1,1)</f>
        <v>v</v>
      </c>
      <c r="P66" s="17" t="str">
        <f>MID($AA66,2,1)</f>
        <v>e</v>
      </c>
      <c r="Q66" s="20" t="str">
        <f>MID($AA66,3,1)</f>
        <v>v</v>
      </c>
      <c r="R66" s="17" t="str">
        <f>MID($AA66,4,1)</f>
        <v>e</v>
      </c>
      <c r="S66" s="17" t="str">
        <f>MID($AA66,5,1)</f>
        <v>r</v>
      </c>
      <c r="T66" s="17" t="str">
        <f>MID($AA66,6,1)</f>
        <v>k</v>
      </c>
      <c r="U66" s="17" t="str">
        <f>MID($AA66,7,1)</f>
        <v>y</v>
      </c>
      <c r="V66" s="17" t="str">
        <f>MID($AA66,8,1)</f>
        <v/>
      </c>
      <c r="W66" s="17" t="str">
        <f>MID($AA66,9,1)</f>
        <v/>
      </c>
      <c r="X66" s="17" t="str">
        <f>MID($AA66,10,1)</f>
        <v/>
      </c>
      <c r="Y66" s="17" t="str">
        <f>MID($AA66,11,1)</f>
        <v/>
      </c>
      <c r="Z66" s="15" t="s">
        <v>22</v>
      </c>
      <c r="AA66" s="29" t="s">
        <v>58</v>
      </c>
    </row>
    <row r="67" spans="1:27" ht="33" x14ac:dyDescent="0.45">
      <c r="A67" s="31" t="s">
        <v>14</v>
      </c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2"/>
      <c r="O67" s="17" t="str">
        <f>MID($AA67,1,1)</f>
        <v>b</v>
      </c>
      <c r="P67" s="17" t="str">
        <f>MID($AA67,2,1)</f>
        <v>ř</v>
      </c>
      <c r="Q67" s="20" t="str">
        <f>MID($AA67,3,1)</f>
        <v>í</v>
      </c>
      <c r="R67" s="17" t="str">
        <f>MID($AA67,4,1)</f>
        <v>š</v>
      </c>
      <c r="S67" s="17" t="str">
        <f>MID($AA67,5,1)</f>
        <v>k</v>
      </c>
      <c r="T67" s="17" t="str">
        <f>MID($AA67,6,1)</f>
        <v>o</v>
      </c>
      <c r="U67" s="17" t="str">
        <f>MID($AA67,7,1)</f>
        <v/>
      </c>
      <c r="V67" s="17" t="str">
        <f>MID($AA67,8,1)</f>
        <v/>
      </c>
      <c r="W67" s="17" t="str">
        <f>MID($AA67,9,1)</f>
        <v/>
      </c>
      <c r="X67" s="17" t="str">
        <f>MID($AA67,10,1)</f>
        <v/>
      </c>
      <c r="Y67" s="17" t="str">
        <f>MID($AA67,11,1)</f>
        <v/>
      </c>
      <c r="Z67" s="13" t="s">
        <v>19</v>
      </c>
      <c r="AA67" s="29" t="s">
        <v>59</v>
      </c>
    </row>
    <row r="68" spans="1:27" ht="33" x14ac:dyDescent="0.45">
      <c r="A68" s="31" t="s">
        <v>15</v>
      </c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2"/>
      <c r="N68" s="17" t="str">
        <f>MID($AA68,1,1)</f>
        <v>h</v>
      </c>
      <c r="O68" s="17" t="str">
        <f>MID($AA68,2,1)</f>
        <v>n</v>
      </c>
      <c r="P68" s="17" t="str">
        <f>MID($AA68,3,1)</f>
        <v>ě</v>
      </c>
      <c r="Q68" s="20" t="str">
        <f>MID($AA68,4,1)</f>
        <v>d</v>
      </c>
      <c r="R68" s="17" t="str">
        <f>MID($AA68,5,1)</f>
        <v>ý</v>
      </c>
      <c r="S68" s="17" t="str">
        <f>MID($AA68,6,1)</f>
        <v/>
      </c>
      <c r="T68" s="17" t="str">
        <f>MID($AA68,7,1)</f>
        <v/>
      </c>
      <c r="U68" s="17" t="str">
        <f>MID($AA68,8,1)</f>
        <v/>
      </c>
      <c r="V68" s="17" t="str">
        <f>MID($AA68,9,1)</f>
        <v/>
      </c>
      <c r="W68" s="17" t="str">
        <f>MID($AA68,10,1)</f>
        <v/>
      </c>
      <c r="X68" s="17" t="str">
        <f>MID($AA68,11,1)</f>
        <v/>
      </c>
      <c r="Y68" s="17" t="str">
        <f>MID($AA68,12,1)</f>
        <v/>
      </c>
      <c r="Z68" s="13" t="s">
        <v>19</v>
      </c>
      <c r="AA68" s="29" t="s">
        <v>62</v>
      </c>
    </row>
    <row r="69" spans="1:27" ht="33" x14ac:dyDescent="0.45">
      <c r="A69" s="31" t="s">
        <v>16</v>
      </c>
      <c r="B69" s="31"/>
      <c r="C69" s="31"/>
      <c r="D69" s="31"/>
      <c r="E69" s="31"/>
      <c r="F69" s="31"/>
      <c r="G69" s="31"/>
      <c r="H69" s="31"/>
      <c r="I69" s="31"/>
      <c r="J69" s="31"/>
      <c r="K69" s="32"/>
      <c r="L69" s="17" t="str">
        <f>MID($AA69,1,1)</f>
        <v>t</v>
      </c>
      <c r="M69" s="17" t="str">
        <f>MID($AA69,2,1)</f>
        <v>a</v>
      </c>
      <c r="N69" s="17" t="str">
        <f>MID($AA69,3,1)</f>
        <v>t</v>
      </c>
      <c r="O69" s="17" t="str">
        <f>MID($AA69,4,1)</f>
        <v>í</v>
      </c>
      <c r="P69" s="17" t="str">
        <f>MID($AA69,5,1)</f>
        <v>n</v>
      </c>
      <c r="Q69" s="20" t="str">
        <f>MID($AA69,6,1)</f>
        <v>k</v>
      </c>
      <c r="R69" s="17" t="str">
        <f>MID($AA69,7,1)</f>
        <v>a</v>
      </c>
      <c r="S69" s="17" t="str">
        <f>MID($AA69,8,1)</f>
        <v/>
      </c>
      <c r="T69" s="17" t="str">
        <f>MID($AA69,9,1)</f>
        <v/>
      </c>
      <c r="U69" s="17" t="str">
        <f>MID($AA69,10,1)</f>
        <v/>
      </c>
      <c r="V69" s="17" t="str">
        <f>MID($AA69,11,1)</f>
        <v/>
      </c>
      <c r="W69" s="17" t="str">
        <f>MID($AA69,12,1)</f>
        <v/>
      </c>
      <c r="X69" s="17" t="str">
        <f>MID($AA69,13,1)</f>
        <v/>
      </c>
      <c r="Y69" s="17" t="str">
        <f>MID($AA69,14,1)</f>
        <v/>
      </c>
      <c r="Z69" s="13" t="s">
        <v>19</v>
      </c>
      <c r="AA69" s="29" t="s">
        <v>65</v>
      </c>
    </row>
    <row r="70" spans="1:27" ht="33" x14ac:dyDescent="0.45">
      <c r="A70" s="31" t="s">
        <v>17</v>
      </c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2"/>
      <c r="M70" s="17" t="str">
        <f>MID($AA70,1,1)</f>
        <v>M</v>
      </c>
      <c r="N70" s="17" t="str">
        <f>MID($AA70,2,1)</f>
        <v>e</v>
      </c>
      <c r="O70" s="17" t="str">
        <f>MID($AA70,3,1)</f>
        <v>n</v>
      </c>
      <c r="P70" s="17" t="str">
        <f>MID($AA70,4,1)</f>
        <v>z</v>
      </c>
      <c r="Q70" s="20" t="str">
        <f>MID($AA70,5,1)</f>
        <v>e</v>
      </c>
      <c r="R70" s="17" t="str">
        <f>MID($AA70,6,1)</f>
        <v>l</v>
      </c>
      <c r="S70" s="17" t="str">
        <f>MID($AA70,7,1)</f>
        <v/>
      </c>
      <c r="T70" s="17" t="str">
        <f>MID($AA70,8,1)</f>
        <v/>
      </c>
      <c r="U70" s="17" t="str">
        <f>MID($AA70,9,1)</f>
        <v/>
      </c>
      <c r="V70" s="17" t="str">
        <f>MID($AA70,10,1)</f>
        <v/>
      </c>
      <c r="W70" s="17" t="str">
        <f>MID($AA70,11,1)</f>
        <v/>
      </c>
      <c r="X70" s="17" t="str">
        <f>MID($AA70,12,1)</f>
        <v/>
      </c>
      <c r="Y70" s="17" t="str">
        <f>MID($AA70,13,1)</f>
        <v/>
      </c>
      <c r="Z70" s="13" t="s">
        <v>19</v>
      </c>
      <c r="AA70" s="29" t="s">
        <v>68</v>
      </c>
    </row>
    <row r="71" spans="1:27" ht="33" x14ac:dyDescent="0.45">
      <c r="A71" s="31" t="s">
        <v>18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2"/>
      <c r="P71" s="17" t="str">
        <f>MID($AA71,1,1)</f>
        <v>u</v>
      </c>
      <c r="Q71" s="20" t="str">
        <f>MID($AA71,2,1)</f>
        <v>m</v>
      </c>
      <c r="R71" s="17" t="str">
        <f>MID($AA71,3,1)</f>
        <v>ě</v>
      </c>
      <c r="S71" s="17" t="str">
        <f>MID($AA71,4,1)</f>
        <v>t</v>
      </c>
      <c r="T71" s="17" t="str">
        <f>MID($AA71,5,1)</f>
        <v/>
      </c>
      <c r="U71" s="17" t="str">
        <f>MID($AA71,6,1)</f>
        <v/>
      </c>
      <c r="V71" s="17" t="str">
        <f>MID($AA71,7,1)</f>
        <v/>
      </c>
      <c r="W71" s="17" t="str">
        <f>MID($AA71,8,1)</f>
        <v/>
      </c>
      <c r="X71" s="17" t="str">
        <f>MID($AA71,9,1)</f>
        <v/>
      </c>
      <c r="Y71" s="17" t="str">
        <f>MID($AA71,10,1)</f>
        <v/>
      </c>
      <c r="Z71" s="13" t="s">
        <v>19</v>
      </c>
      <c r="AA71" s="29" t="s">
        <v>71</v>
      </c>
    </row>
    <row r="72" spans="1:27" ht="33" x14ac:dyDescent="0.45">
      <c r="A72" s="4"/>
      <c r="B72" s="4"/>
      <c r="C72" s="21"/>
      <c r="D72" s="21"/>
      <c r="E72" s="21"/>
      <c r="F72" s="21"/>
      <c r="G72" s="21"/>
      <c r="H72" s="21"/>
      <c r="I72" s="21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1"/>
      <c r="AA72" s="3"/>
    </row>
    <row r="73" spans="1:27" ht="20.25" x14ac:dyDescent="0.25">
      <c r="C73" s="30" t="s">
        <v>84</v>
      </c>
      <c r="D73" s="30"/>
      <c r="E73" s="23" t="s">
        <v>85</v>
      </c>
      <c r="F73" s="23" t="s">
        <v>86</v>
      </c>
      <c r="G73" s="23" t="s">
        <v>87</v>
      </c>
      <c r="H73" s="23" t="s">
        <v>86</v>
      </c>
      <c r="I73" s="23"/>
      <c r="J73" s="23" t="s">
        <v>86</v>
      </c>
      <c r="K73" s="23" t="s">
        <v>88</v>
      </c>
      <c r="L73" s="23" t="s">
        <v>89</v>
      </c>
      <c r="M73" s="23" t="s">
        <v>90</v>
      </c>
      <c r="N73" s="24"/>
      <c r="O73" s="23" t="str">
        <f>MID(AA53,5,1)</f>
        <v>m</v>
      </c>
      <c r="P73" s="23" t="str">
        <f>MID($AA54,4,1)</f>
        <v>e</v>
      </c>
      <c r="Q73" s="23" t="str">
        <f>MID($AA55,4,1)</f>
        <v>d</v>
      </c>
      <c r="R73" s="23" t="str">
        <f>MID($AA56,5,1)</f>
        <v>v</v>
      </c>
      <c r="S73" s="23" t="str">
        <f>MID($AA57,2,1)</f>
        <v>ě</v>
      </c>
      <c r="T73" s="23" t="str">
        <f>MID($AA58,1,1)</f>
        <v>d</v>
      </c>
      <c r="U73" s="23" t="str">
        <f>MID($AA59,4,1)</f>
        <v>i</v>
      </c>
      <c r="V73" s="23" t="str">
        <f>MID($AA60,5,1)</f>
        <v>c</v>
      </c>
      <c r="W73" s="23" t="str">
        <f>MID($AA61,3,1)</f>
        <v>i</v>
      </c>
      <c r="X73" s="6"/>
      <c r="Y73" s="6"/>
    </row>
    <row r="74" spans="1:27" ht="20.25" x14ac:dyDescent="0.3">
      <c r="A74" s="16"/>
      <c r="C74" s="6"/>
      <c r="D74" s="6"/>
      <c r="E74" s="23" t="str">
        <f>MID($AA62,1,1)</f>
        <v>s</v>
      </c>
      <c r="F74" s="24"/>
      <c r="G74" s="23" t="str">
        <f>MID($AA63,1,1)</f>
        <v>m</v>
      </c>
      <c r="H74" s="23" t="str">
        <f>MID($AA64,7,1)</f>
        <v>e</v>
      </c>
      <c r="I74" s="23" t="str">
        <f>MID($AA65,4,1)</f>
        <v>d</v>
      </c>
      <c r="J74" s="23" t="str">
        <f>MID($AA66,3,1)</f>
        <v>v</v>
      </c>
      <c r="K74" s="23" t="str">
        <f>MID($AA65,4,1)</f>
        <v>d</v>
      </c>
      <c r="L74" s="23" t="str">
        <f>MID($AA66,3,1)</f>
        <v>v</v>
      </c>
      <c r="M74" s="23" t="str">
        <f>MID($AA67,3,1)</f>
        <v>í</v>
      </c>
      <c r="N74" s="23" t="str">
        <f>MID($AA68,4,1)</f>
        <v>d</v>
      </c>
      <c r="O74" s="23" t="str">
        <f>MID($AA69,6,1)</f>
        <v>k</v>
      </c>
      <c r="P74" s="23" t="str">
        <f>MID($AA70,5,1)</f>
        <v>e</v>
      </c>
      <c r="Q74" s="23" t="str">
        <f>MID($AA71,2,1)</f>
        <v>m</v>
      </c>
      <c r="R74" s="23" t="s">
        <v>19</v>
      </c>
      <c r="S74" s="6"/>
      <c r="T74" s="6"/>
      <c r="U74" s="6"/>
      <c r="V74" s="6"/>
      <c r="W74" s="6"/>
      <c r="X74" s="6"/>
      <c r="Y74" s="6"/>
    </row>
  </sheetData>
  <dataConsolidate/>
  <mergeCells count="44">
    <mergeCell ref="C29:D29"/>
    <mergeCell ref="A15:M15"/>
    <mergeCell ref="A16:L16"/>
    <mergeCell ref="A17:N17"/>
    <mergeCell ref="A18:P18"/>
    <mergeCell ref="A22:N22"/>
    <mergeCell ref="A23:N23"/>
    <mergeCell ref="A24:M24"/>
    <mergeCell ref="A25:K25"/>
    <mergeCell ref="A26:L26"/>
    <mergeCell ref="A27:O27"/>
    <mergeCell ref="A2:AN2"/>
    <mergeCell ref="A5:AE5"/>
    <mergeCell ref="A20:J20"/>
    <mergeCell ref="A19:P19"/>
    <mergeCell ref="A21:M21"/>
    <mergeCell ref="B7:Y7"/>
    <mergeCell ref="A14:P14"/>
    <mergeCell ref="A9:L9"/>
    <mergeCell ref="A10:M10"/>
    <mergeCell ref="A11:M11"/>
    <mergeCell ref="A12:L12"/>
    <mergeCell ref="A13:O13"/>
    <mergeCell ref="B51:Y51"/>
    <mergeCell ref="A53:L53"/>
    <mergeCell ref="A54:M54"/>
    <mergeCell ref="A55:M55"/>
    <mergeCell ref="A56:L56"/>
    <mergeCell ref="A57:O57"/>
    <mergeCell ref="A58:P58"/>
    <mergeCell ref="A59:M59"/>
    <mergeCell ref="A60:L60"/>
    <mergeCell ref="A61:N61"/>
    <mergeCell ref="A62:P62"/>
    <mergeCell ref="A63:P63"/>
    <mergeCell ref="A64:J64"/>
    <mergeCell ref="A65:M65"/>
    <mergeCell ref="A66:N66"/>
    <mergeCell ref="C73:D73"/>
    <mergeCell ref="A67:N67"/>
    <mergeCell ref="A68:M68"/>
    <mergeCell ref="A69:K69"/>
    <mergeCell ref="A70:L70"/>
    <mergeCell ref="A71:O71"/>
  </mergeCells>
  <dataValidations count="19">
    <dataValidation type="list" allowBlank="1" showInputMessage="1" showErrorMessage="1" sqref="AA9 AA53">
      <formula1>$AH$8:$AH$11</formula1>
    </dataValidation>
    <dataValidation type="list" allowBlank="1" showInputMessage="1" showErrorMessage="1" sqref="AA10 AA54">
      <formula1>$AI$8:$AI$11</formula1>
    </dataValidation>
    <dataValidation type="list" allowBlank="1" showInputMessage="1" showErrorMessage="1" sqref="AA11 AA55">
      <formula1>$AJ$8:$AJ$11</formula1>
    </dataValidation>
    <dataValidation type="list" allowBlank="1" showInputMessage="1" showErrorMessage="1" sqref="AA12 AA56">
      <formula1>$AL$8:$AL$11</formula1>
    </dataValidation>
    <dataValidation type="list" allowBlank="1" showInputMessage="1" showErrorMessage="1" sqref="AA13 AA57">
      <formula1>$AH$13:$AH$16</formula1>
    </dataValidation>
    <dataValidation type="list" allowBlank="1" showInputMessage="1" showErrorMessage="1" sqref="AA15 AA59">
      <formula1>$AI$13:$AI$16</formula1>
    </dataValidation>
    <dataValidation type="list" allowBlank="1" showInputMessage="1" showErrorMessage="1" sqref="AA16 AA60">
      <formula1>$AJ$13:$AJ$16</formula1>
    </dataValidation>
    <dataValidation type="list" allowBlank="1" showInputMessage="1" showErrorMessage="1" sqref="AA17 AA61">
      <formula1>$AK$13:$AK$16</formula1>
    </dataValidation>
    <dataValidation type="list" allowBlank="1" showInputMessage="1" showErrorMessage="1" sqref="AA18 AA62">
      <formula1>$AH$18:$AH$21</formula1>
    </dataValidation>
    <dataValidation type="list" allowBlank="1" showInputMessage="1" showErrorMessage="1" sqref="AA19 AA63">
      <formula1>$AI$18:$AI$21</formula1>
    </dataValidation>
    <dataValidation type="list" allowBlank="1" showInputMessage="1" showErrorMessage="1" sqref="AA20 AA64">
      <formula1>$AJ$18:$AJ$21</formula1>
    </dataValidation>
    <dataValidation type="list" allowBlank="1" showInputMessage="1" showErrorMessage="1" sqref="AA21 AA65">
      <formula1>$AK$18:$AK$21</formula1>
    </dataValidation>
    <dataValidation type="list" allowBlank="1" showInputMessage="1" showErrorMessage="1" sqref="AA22 AA66">
      <formula1>$AH$23:$AH$26</formula1>
    </dataValidation>
    <dataValidation type="list" allowBlank="1" showInputMessage="1" showErrorMessage="1" sqref="AA23 AA67">
      <formula1>$AI$23:$AI$26</formula1>
    </dataValidation>
    <dataValidation type="list" allowBlank="1" showInputMessage="1" showErrorMessage="1" sqref="AA24 AA68">
      <formula1>$AJ$23:$AJ$26</formula1>
    </dataValidation>
    <dataValidation type="list" allowBlank="1" showInputMessage="1" showErrorMessage="1" sqref="AA25 AA69">
      <formula1>$AK$23:$AK$26</formula1>
    </dataValidation>
    <dataValidation type="list" allowBlank="1" showInputMessage="1" showErrorMessage="1" sqref="AA26 AA70">
      <formula1>$AL$23:$AL$26</formula1>
    </dataValidation>
    <dataValidation type="list" allowBlank="1" showInputMessage="1" showErrorMessage="1" sqref="AA27 AA71">
      <formula1>$AL$18:$AL$21</formula1>
    </dataValidation>
    <dataValidation type="list" allowBlank="1" showInputMessage="1" showErrorMessage="1" sqref="AA14 AA58">
      <formula1>$AK$8:$AK$11</formula1>
    </dataValidation>
  </dataValidations>
  <pageMargins left="0.7" right="0.7" top="0.78740157499999996" bottom="0.78740157499999996" header="0.3" footer="0.3"/>
  <pageSetup paperSize="9" orientation="portrait" r:id="rId1"/>
  <ignoredErrors>
    <ignoredError sqref="K3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T5" sqref="T5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2. třída-čítanka NŠ Brno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Škola</dc:creator>
  <cp:lastModifiedBy>Škola</cp:lastModifiedBy>
  <dcterms:created xsi:type="dcterms:W3CDTF">2011-10-28T19:47:13Z</dcterms:created>
  <dcterms:modified xsi:type="dcterms:W3CDTF">2012-02-29T15:33:10Z</dcterms:modified>
</cp:coreProperties>
</file>