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2. třída-čítanka NŠ Brno" sheetId="1" r:id="rId1"/>
    <sheet name="List1" sheetId="2" r:id="rId2"/>
  </sheets>
  <calcPr calcId="145621"/>
</workbook>
</file>

<file path=xl/calcChain.xml><?xml version="1.0" encoding="utf-8"?>
<calcChain xmlns="http://schemas.openxmlformats.org/spreadsheetml/2006/main">
  <c r="R64" i="1" l="1"/>
  <c r="Q64" i="1"/>
  <c r="P64" i="1"/>
  <c r="O64" i="1"/>
  <c r="N64" i="1"/>
  <c r="M64" i="1"/>
  <c r="K64" i="1"/>
  <c r="J64" i="1"/>
  <c r="I64" i="1"/>
  <c r="H64" i="1"/>
  <c r="G64" i="1"/>
  <c r="F64" i="1"/>
  <c r="E64" i="1"/>
  <c r="Y60" i="1"/>
  <c r="X60" i="1"/>
  <c r="W60" i="1"/>
  <c r="V60" i="1"/>
  <c r="U60" i="1"/>
  <c r="T60" i="1"/>
  <c r="S60" i="1"/>
  <c r="R60" i="1"/>
  <c r="Q60" i="1"/>
  <c r="P60" i="1"/>
  <c r="Y59" i="1"/>
  <c r="X59" i="1"/>
  <c r="W59" i="1"/>
  <c r="V59" i="1"/>
  <c r="U59" i="1"/>
  <c r="T59" i="1"/>
  <c r="S59" i="1"/>
  <c r="R59" i="1"/>
  <c r="Y58" i="1"/>
  <c r="X58" i="1"/>
  <c r="W58" i="1"/>
  <c r="V58" i="1"/>
  <c r="U58" i="1"/>
  <c r="T58" i="1"/>
  <c r="S58" i="1"/>
  <c r="R58" i="1"/>
  <c r="Q58" i="1"/>
  <c r="P58" i="1"/>
  <c r="O58" i="1"/>
  <c r="Y57" i="1"/>
  <c r="X57" i="1"/>
  <c r="W57" i="1"/>
  <c r="V57" i="1"/>
  <c r="U57" i="1"/>
  <c r="T57" i="1"/>
  <c r="S57" i="1"/>
  <c r="R57" i="1"/>
  <c r="Y56" i="1"/>
  <c r="X56" i="1"/>
  <c r="W56" i="1"/>
  <c r="V56" i="1"/>
  <c r="U56" i="1"/>
  <c r="T56" i="1"/>
  <c r="S56" i="1"/>
  <c r="R56" i="1"/>
  <c r="Q56" i="1"/>
  <c r="P56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Y52" i="1"/>
  <c r="X52" i="1"/>
  <c r="W52" i="1"/>
  <c r="V52" i="1"/>
  <c r="U52" i="1"/>
  <c r="T52" i="1"/>
  <c r="S52" i="1"/>
  <c r="R52" i="1"/>
  <c r="Q52" i="1"/>
  <c r="P52" i="1"/>
  <c r="Y51" i="1"/>
  <c r="X51" i="1"/>
  <c r="W51" i="1"/>
  <c r="V51" i="1"/>
  <c r="U51" i="1"/>
  <c r="T51" i="1"/>
  <c r="S51" i="1"/>
  <c r="R51" i="1"/>
  <c r="Q51" i="1"/>
  <c r="P51" i="1"/>
  <c r="O51" i="1"/>
  <c r="N51" i="1"/>
  <c r="Y50" i="1"/>
  <c r="X50" i="1"/>
  <c r="W50" i="1"/>
  <c r="V50" i="1"/>
  <c r="U50" i="1"/>
  <c r="T50" i="1"/>
  <c r="S50" i="1"/>
  <c r="R50" i="1"/>
  <c r="Q50" i="1"/>
  <c r="P50" i="1"/>
  <c r="O50" i="1"/>
  <c r="Y49" i="1"/>
  <c r="X49" i="1"/>
  <c r="W49" i="1"/>
  <c r="V49" i="1"/>
  <c r="U49" i="1"/>
  <c r="T49" i="1"/>
  <c r="S49" i="1"/>
  <c r="R49" i="1"/>
  <c r="Q49" i="1"/>
  <c r="R24" i="1" l="1"/>
  <c r="R20" i="1"/>
  <c r="Y20" i="1"/>
  <c r="X20" i="1"/>
  <c r="W20" i="1"/>
  <c r="V20" i="1"/>
  <c r="U20" i="1"/>
  <c r="T20" i="1"/>
  <c r="S20" i="1"/>
  <c r="Q20" i="1"/>
  <c r="P20" i="1"/>
  <c r="K24" i="1"/>
  <c r="I24" i="1"/>
  <c r="J24" i="1"/>
  <c r="Q24" i="1"/>
  <c r="P24" i="1"/>
  <c r="W19" i="1"/>
  <c r="V19" i="1"/>
  <c r="U19" i="1"/>
  <c r="T19" i="1"/>
  <c r="S19" i="1"/>
  <c r="R19" i="1"/>
  <c r="Y18" i="1"/>
  <c r="X18" i="1"/>
  <c r="W18" i="1"/>
  <c r="V18" i="1"/>
  <c r="U18" i="1"/>
  <c r="T18" i="1"/>
  <c r="S18" i="1"/>
  <c r="R18" i="1"/>
  <c r="Q18" i="1"/>
  <c r="P18" i="1"/>
  <c r="O18" i="1"/>
  <c r="O24" i="1"/>
  <c r="Y17" i="1"/>
  <c r="X17" i="1"/>
  <c r="W17" i="1"/>
  <c r="V17" i="1"/>
  <c r="U17" i="1"/>
  <c r="T17" i="1"/>
  <c r="S17" i="1"/>
  <c r="R17" i="1"/>
  <c r="N24" i="1"/>
  <c r="M24" i="1"/>
  <c r="H24" i="1"/>
  <c r="R16" i="1"/>
  <c r="Y16" i="1"/>
  <c r="X16" i="1"/>
  <c r="W16" i="1"/>
  <c r="V16" i="1"/>
  <c r="U16" i="1"/>
  <c r="T16" i="1"/>
  <c r="S16" i="1"/>
  <c r="Q16" i="1"/>
  <c r="P16" i="1"/>
  <c r="Q15" i="1"/>
  <c r="R15" i="1"/>
  <c r="Y15" i="1"/>
  <c r="X15" i="1"/>
  <c r="W15" i="1"/>
  <c r="V15" i="1"/>
  <c r="U15" i="1"/>
  <c r="T15" i="1"/>
  <c r="S15" i="1"/>
  <c r="P15" i="1"/>
  <c r="O15" i="1"/>
  <c r="N15" i="1"/>
  <c r="M15" i="1"/>
  <c r="L15" i="1"/>
  <c r="V13" i="1"/>
  <c r="W13" i="1"/>
  <c r="X13" i="1"/>
  <c r="Y13" i="1"/>
  <c r="U13" i="1"/>
  <c r="T13" i="1"/>
  <c r="S13" i="1"/>
  <c r="G24" i="1"/>
  <c r="E24" i="1"/>
  <c r="R13" i="1"/>
  <c r="Q13" i="1"/>
  <c r="P13" i="1"/>
  <c r="O13" i="1"/>
  <c r="N13" i="1"/>
  <c r="M13" i="1"/>
  <c r="Y12" i="1"/>
  <c r="X12" i="1"/>
  <c r="W12" i="1"/>
  <c r="V12" i="1"/>
  <c r="U12" i="1"/>
  <c r="T12" i="1"/>
  <c r="P12" i="1"/>
  <c r="Q12" i="1"/>
  <c r="S12" i="1"/>
  <c r="R12" i="1"/>
  <c r="R11" i="1"/>
  <c r="Q11" i="1"/>
  <c r="O10" i="1"/>
  <c r="P10" i="1"/>
  <c r="Q10" i="1"/>
  <c r="R10" i="1"/>
  <c r="S10" i="1"/>
  <c r="T10" i="1"/>
  <c r="U10" i="1"/>
  <c r="V10" i="1"/>
  <c r="W10" i="1"/>
  <c r="X10" i="1"/>
  <c r="Y10" i="1"/>
  <c r="Q9" i="1"/>
  <c r="R9" i="1"/>
  <c r="S9" i="1"/>
  <c r="T9" i="1"/>
  <c r="U9" i="1"/>
  <c r="V9" i="1"/>
  <c r="W9" i="1"/>
  <c r="X9" i="1"/>
  <c r="Y9" i="1"/>
  <c r="N11" i="1"/>
  <c r="F24" i="1" l="1"/>
  <c r="Y19" i="1" l="1"/>
  <c r="X19" i="1"/>
  <c r="Y11" i="1"/>
  <c r="X11" i="1"/>
  <c r="W11" i="1"/>
  <c r="V11" i="1"/>
  <c r="U11" i="1"/>
  <c r="T11" i="1"/>
  <c r="S11" i="1"/>
  <c r="P11" i="1"/>
  <c r="O11" i="1"/>
</calcChain>
</file>

<file path=xl/sharedStrings.xml><?xml version="1.0" encoding="utf-8"?>
<sst xmlns="http://schemas.openxmlformats.org/spreadsheetml/2006/main" count="144" uniqueCount="64">
  <si>
    <t>.</t>
  </si>
  <si>
    <t>bříško</t>
  </si>
  <si>
    <t>ê</t>
  </si>
  <si>
    <t>výběr</t>
  </si>
  <si>
    <t>Do křížovky, vyber slovo z výběru. Některá políčka na konci mohou zůstat nevyplněná.</t>
  </si>
  <si>
    <t>Tajenka:</t>
  </si>
  <si>
    <t>N</t>
  </si>
  <si>
    <t>a</t>
  </si>
  <si>
    <t>m</t>
  </si>
  <si>
    <t>l</t>
  </si>
  <si>
    <t>u</t>
  </si>
  <si>
    <t>j</t>
  </si>
  <si>
    <t xml:space="preserve">1) Veverka se jmenovala   </t>
  </si>
  <si>
    <t>Zrzečka</t>
  </si>
  <si>
    <t>Hopsalka</t>
  </si>
  <si>
    <t>Zvědavka</t>
  </si>
  <si>
    <t xml:space="preserve">2) Hajný bydlel v  </t>
  </si>
  <si>
    <t>hájovně</t>
  </si>
  <si>
    <t>kostele</t>
  </si>
  <si>
    <t>Řáholci</t>
  </si>
  <si>
    <t xml:space="preserve">3) Veverka si poranila   </t>
  </si>
  <si>
    <t>nožičku</t>
  </si>
  <si>
    <t>ouško</t>
  </si>
  <si>
    <t xml:space="preserve">4) Hajný nastražil pastě na   </t>
  </si>
  <si>
    <t>kunu</t>
  </si>
  <si>
    <t>lišku</t>
  </si>
  <si>
    <t>vlka</t>
  </si>
  <si>
    <t xml:space="preserve">5) Hajný veverku našel včas, měla veliké </t>
  </si>
  <si>
    <t>štěstí</t>
  </si>
  <si>
    <t>bolesti</t>
  </si>
  <si>
    <t>oříšky</t>
  </si>
  <si>
    <t xml:space="preserve">6) Veverce přestávalo klepat  </t>
  </si>
  <si>
    <t>srdíčko</t>
  </si>
  <si>
    <t>kladívko</t>
  </si>
  <si>
    <t>přáníčko</t>
  </si>
  <si>
    <t xml:space="preserve">7) Byla to veverka od Starého   </t>
  </si>
  <si>
    <t>dubu</t>
  </si>
  <si>
    <t>buku</t>
  </si>
  <si>
    <t>smrku</t>
  </si>
  <si>
    <t xml:space="preserve">8) Evička a Mireček byli hajného   </t>
  </si>
  <si>
    <t>děti</t>
  </si>
  <si>
    <t>kamarádi</t>
  </si>
  <si>
    <t>vnoučata</t>
  </si>
  <si>
    <t>9) Děti si chtěly veverku</t>
  </si>
  <si>
    <t>ochočit</t>
  </si>
  <si>
    <t>pohladit</t>
  </si>
  <si>
    <t>nakreslit</t>
  </si>
  <si>
    <t xml:space="preserve">10) Děti veverku uložily do krabice od  </t>
  </si>
  <si>
    <t>bot</t>
  </si>
  <si>
    <t>sirek</t>
  </si>
  <si>
    <t>šišek</t>
  </si>
  <si>
    <t>k</t>
  </si>
  <si>
    <t>é</t>
  </si>
  <si>
    <t>b</t>
  </si>
  <si>
    <t>y</t>
  </si>
  <si>
    <t>o</t>
  </si>
  <si>
    <t xml:space="preserve">11) Děti daly veverce ke snídani </t>
  </si>
  <si>
    <t>šišky</t>
  </si>
  <si>
    <t>houby</t>
  </si>
  <si>
    <t>j ,</t>
  </si>
  <si>
    <t xml:space="preserve">       Čítanka pro druhý ročník - nakladatelství Nová škola Brno. Žáci si přečtou článek na straně 82 - 84 "Dobrodružství veverky Zrzečky", pak řeší tajenku.</t>
  </si>
  <si>
    <t>Dobrodružství veverky Zrzečky</t>
  </si>
  <si>
    <t>Řešení</t>
  </si>
  <si>
    <r>
      <rPr>
        <b/>
        <sz val="12"/>
        <color theme="1"/>
        <rFont val="Arial"/>
        <family val="2"/>
        <charset val="238"/>
      </rPr>
      <t>Hodnocení hodiny</t>
    </r>
    <r>
      <rPr>
        <sz val="12"/>
        <color theme="1"/>
        <rFont val="Arial"/>
        <family val="2"/>
        <charset val="238"/>
      </rPr>
      <t>: Žáci a žákyně pracovali se zaujetím.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</si>
</sst>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2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  <font>
      <sz val="2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Wingdings"/>
      <charset val="2"/>
    </font>
    <font>
      <sz val="13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7ABF2"/>
        <bgColor indexed="64"/>
      </patternFill>
    </fill>
  </fills>
  <borders count="1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5" fillId="6" borderId="1" xfId="0" applyFont="1" applyFill="1" applyBorder="1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3" fillId="7" borderId="0" xfId="0" applyFont="1" applyFill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3" fillId="0" borderId="0" xfId="0" applyFont="1"/>
    <xf numFmtId="0" fontId="3" fillId="0" borderId="3" xfId="0" applyFont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6" fillId="0" borderId="0" xfId="0" applyFont="1" applyProtection="1">
      <protection hidden="1"/>
    </xf>
    <xf numFmtId="0" fontId="3" fillId="0" borderId="0" xfId="0" applyFont="1" applyAlignment="1" applyProtection="1">
      <protection hidden="1"/>
    </xf>
    <xf numFmtId="0" fontId="3" fillId="8" borderId="8" xfId="0" applyFont="1" applyFill="1" applyBorder="1" applyAlignment="1" applyProtection="1">
      <alignment horizontal="center" vertical="center"/>
      <protection hidden="1"/>
    </xf>
    <xf numFmtId="0" fontId="0" fillId="8" borderId="8" xfId="0" applyFill="1" applyBorder="1" applyProtection="1">
      <protection hidden="1"/>
    </xf>
    <xf numFmtId="0" fontId="4" fillId="3" borderId="0" xfId="0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3" fillId="0" borderId="3" xfId="0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Fill="1" applyProtection="1">
      <protection hidden="1"/>
    </xf>
    <xf numFmtId="0" fontId="1" fillId="3" borderId="0" xfId="0" applyFont="1" applyFill="1" applyProtection="1"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5" fillId="0" borderId="9" xfId="0" applyFont="1" applyFill="1" applyBorder="1" applyAlignment="1" applyProtection="1">
      <alignment horizontal="center"/>
      <protection locked="0" hidden="1"/>
    </xf>
    <xf numFmtId="0" fontId="3" fillId="0" borderId="8" xfId="0" applyFont="1" applyBorder="1" applyAlignment="1" applyProtection="1">
      <alignment horizontal="center" vertical="center"/>
    </xf>
    <xf numFmtId="0" fontId="3" fillId="0" borderId="8" xfId="0" applyFont="1" applyFill="1" applyBorder="1" applyAlignment="1" applyProtection="1">
      <alignment horizontal="center" vertical="center"/>
    </xf>
    <xf numFmtId="0" fontId="0" fillId="3" borderId="0" xfId="0" applyFill="1" applyProtection="1">
      <protection hidden="1"/>
    </xf>
    <xf numFmtId="0" fontId="3" fillId="8" borderId="8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10" xfId="0" applyFont="1" applyFill="1" applyBorder="1" applyAlignment="1" applyProtection="1">
      <alignment horizontal="center"/>
      <protection locked="0" hidden="1"/>
    </xf>
    <xf numFmtId="0" fontId="3" fillId="0" borderId="1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</xf>
    <xf numFmtId="0" fontId="3" fillId="0" borderId="4" xfId="0" applyFont="1" applyBorder="1" applyAlignment="1" applyProtection="1">
      <alignment horizontal="right"/>
    </xf>
    <xf numFmtId="0" fontId="10" fillId="0" borderId="0" xfId="0" applyFont="1" applyAlignment="1" applyProtection="1">
      <alignment horizontal="left" vertical="center"/>
      <protection hidden="1"/>
    </xf>
    <xf numFmtId="0" fontId="7" fillId="3" borderId="5" xfId="0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right"/>
    </xf>
    <xf numFmtId="0" fontId="8" fillId="4" borderId="0" xfId="0" applyFont="1" applyFill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6" borderId="1" xfId="0" applyFont="1" applyFill="1" applyBorder="1" applyAlignment="1" applyProtection="1">
      <alignment horizontal="center"/>
      <protection hidden="1"/>
    </xf>
    <xf numFmtId="0" fontId="5" fillId="0" borderId="9" xfId="0" applyFont="1" applyFill="1" applyBorder="1" applyAlignment="1" applyProtection="1">
      <alignment horizontal="center"/>
      <protection hidden="1"/>
    </xf>
    <xf numFmtId="0" fontId="11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7ABF2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0</xdr:row>
      <xdr:rowOff>685800</xdr:rowOff>
    </xdr:from>
    <xdr:to>
      <xdr:col>27</xdr:col>
      <xdr:colOff>561975</xdr:colOff>
      <xdr:row>0</xdr:row>
      <xdr:rowOff>3924300</xdr:rowOff>
    </xdr:to>
    <xdr:grpSp>
      <xdr:nvGrpSpPr>
        <xdr:cNvPr id="2" name="Skupina 1"/>
        <xdr:cNvGrpSpPr/>
      </xdr:nvGrpSpPr>
      <xdr:grpSpPr>
        <a:xfrm>
          <a:off x="981075" y="685800"/>
          <a:ext cx="9010650" cy="3238500"/>
          <a:chOff x="0" y="0"/>
          <a:chExt cx="6410325" cy="3238500"/>
        </a:xfrm>
      </xdr:grpSpPr>
      <xdr:grpSp>
        <xdr:nvGrpSpPr>
          <xdr:cNvPr id="3" name="Skupina 2"/>
          <xdr:cNvGrpSpPr/>
        </xdr:nvGrpSpPr>
        <xdr:grpSpPr>
          <a:xfrm>
            <a:off x="0" y="1257300"/>
            <a:ext cx="6410325" cy="1981200"/>
            <a:chOff x="0" y="0"/>
            <a:chExt cx="6410325" cy="1981200"/>
          </a:xfrm>
        </xdr:grpSpPr>
        <xdr:sp macro="" textlink="">
          <xdr:nvSpPr>
            <xdr:cNvPr id="5" name="Obdélník 4"/>
            <xdr:cNvSpPr/>
          </xdr:nvSpPr>
          <xdr:spPr>
            <a:xfrm>
              <a:off x="0" y="0"/>
              <a:ext cx="6410325" cy="1981200"/>
            </a:xfrm>
            <a:prstGeom prst="rect">
              <a:avLst/>
            </a:prstGeom>
            <a:gradFill flip="none" rotWithShape="1">
              <a:gsLst>
                <a:gs pos="20005">
                  <a:schemeClr val="tx2">
                    <a:lumMod val="14000"/>
                    <a:lumOff val="86000"/>
                  </a:schemeClr>
                </a:gs>
                <a:gs pos="6500">
                  <a:srgbClr val="5D8AF2"/>
                </a:gs>
                <a:gs pos="0">
                  <a:schemeClr val="accent1">
                    <a:lumMod val="40000"/>
                    <a:lumOff val="60000"/>
                  </a:schemeClr>
                </a:gs>
                <a:gs pos="13000">
                  <a:srgbClr val="0047FF"/>
                </a:gs>
                <a:gs pos="28000">
                  <a:schemeClr val="tx2">
                    <a:lumMod val="60000"/>
                    <a:lumOff val="40000"/>
                  </a:schemeClr>
                </a:gs>
                <a:gs pos="42999">
                  <a:schemeClr val="tx2">
                    <a:lumMod val="40000"/>
                    <a:lumOff val="60000"/>
                  </a:schemeClr>
                </a:gs>
                <a:gs pos="58000">
                  <a:schemeClr val="tx2">
                    <a:lumMod val="20000"/>
                    <a:lumOff val="80000"/>
                  </a:schemeClr>
                </a:gs>
                <a:gs pos="72000">
                  <a:srgbClr val="0047FF"/>
                </a:gs>
                <a:gs pos="87000">
                  <a:schemeClr val="tx2">
                    <a:lumMod val="40000"/>
                    <a:lumOff val="60000"/>
                  </a:schemeClr>
                </a:gs>
                <a:gs pos="100000">
                  <a:srgbClr val="0047FF"/>
                </a:gs>
              </a:gsLst>
              <a:lin ang="18900000" scaled="1"/>
              <a:tileRect/>
            </a:gra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cs-CZ"/>
            </a:p>
          </xdr:txBody>
        </xdr:sp>
        <xdr:grpSp>
          <xdr:nvGrpSpPr>
            <xdr:cNvPr id="6" name="Skupina 5"/>
            <xdr:cNvGrpSpPr/>
          </xdr:nvGrpSpPr>
          <xdr:grpSpPr>
            <a:xfrm>
              <a:off x="285750" y="200025"/>
              <a:ext cx="5925185" cy="1619250"/>
              <a:chOff x="0" y="0"/>
              <a:chExt cx="5925600" cy="1619400"/>
            </a:xfrm>
          </xdr:grpSpPr>
          <xdr:sp macro="" textlink="">
            <xdr:nvSpPr>
              <xdr:cNvPr id="7" name="Obdélník 6"/>
              <xdr:cNvSpPr/>
            </xdr:nvSpPr>
            <xdr:spPr>
              <a:xfrm>
                <a:off x="0" y="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  ŠKOLY:  ZŠ J. E. Purkyně a ZUŠ Libochovice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8" name="Obdélník 7"/>
              <xdr:cNvSpPr/>
            </xdr:nvSpPr>
            <xdr:spPr>
              <a:xfrm>
                <a:off x="0" y="323850"/>
                <a:ext cx="5924550" cy="32385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AUTOR:  Mgr. Eva Štorová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9" name="Obdélník 8"/>
              <xdr:cNvSpPr/>
            </xdr:nvSpPr>
            <xdr:spPr>
              <a:xfrm>
                <a:off x="0" y="6477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NÁZEV:  VY_32_INOVACE_08_ČJ-Křížovka-Dobrodružství</a:t>
                </a:r>
                <a:r>
                  <a:rPr lang="cs-CZ" sz="1400" baseline="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 veverky Zrzečky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0" name="Obdélník 9"/>
              <xdr:cNvSpPr/>
            </xdr:nvSpPr>
            <xdr:spPr>
              <a:xfrm>
                <a:off x="0" y="97155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TÉMA:  Křížovka - Dobrodružství veverky Zrzečky</a:t>
                </a:r>
                <a:r>
                  <a:rPr lang="cs-CZ" sz="1400" baseline="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.</a:t>
                </a: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 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  <xdr:sp macro="" textlink="">
            <xdr:nvSpPr>
              <xdr:cNvPr id="11" name="Obdélník 10"/>
              <xdr:cNvSpPr/>
            </xdr:nvSpPr>
            <xdr:spPr>
              <a:xfrm>
                <a:off x="0" y="1295400"/>
                <a:ext cx="5925600" cy="324000"/>
              </a:xfrm>
              <a:prstGeom prst="rect">
                <a:avLst/>
              </a:prstGeom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pPr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cs-CZ" sz="1400">
                    <a:solidFill>
                      <a:srgbClr val="000000"/>
                    </a:solidFill>
                    <a:effectLst/>
                    <a:latin typeface="Times New Roman"/>
                    <a:ea typeface="Calibri"/>
                    <a:cs typeface="Times New Roman"/>
                  </a:rPr>
                  <a:t>ČÍSLO  PROJEKTU:  CZ.1.07/1.4.00/21.2803</a:t>
                </a:r>
                <a:endParaRPr lang="cs-CZ" sz="1100">
                  <a:effectLst/>
                  <a:ea typeface="Calibri"/>
                  <a:cs typeface="Times New Roman"/>
                </a:endParaRPr>
              </a:p>
            </xdr:txBody>
          </xdr:sp>
        </xdr:grpSp>
      </xdr:grpSp>
      <xdr:pic>
        <xdr:nvPicPr>
          <xdr:cNvPr id="4" name="Picture 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0" y="0"/>
            <a:ext cx="5400675" cy="1047750"/>
          </a:xfrm>
          <a:prstGeom prst="rect">
            <a:avLst/>
          </a:prstGeom>
          <a:noFill/>
          <a:ln>
            <a:noFill/>
          </a:ln>
          <a:effectLst/>
          <a:extLst/>
        </xdr:spPr>
      </xdr:pic>
    </xdr:grp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6.28515625" customWidth="1"/>
    <col min="2" max="8" width="5.7109375" customWidth="1"/>
    <col min="9" max="10" width="4.7109375" hidden="1" customWidth="1"/>
    <col min="11" max="25" width="4.7109375" customWidth="1"/>
    <col min="26" max="26" width="22.5703125" customWidth="1"/>
    <col min="27" max="27" width="10.28515625" customWidth="1"/>
    <col min="28" max="28" width="10.28515625" hidden="1" customWidth="1"/>
    <col min="29" max="29" width="10.140625" hidden="1" customWidth="1"/>
    <col min="30" max="33" width="9.140625" hidden="1" customWidth="1"/>
    <col min="34" max="34" width="9.7109375" hidden="1" customWidth="1"/>
    <col min="35" max="36" width="9.42578125" hidden="1" customWidth="1"/>
    <col min="37" max="37" width="11.5703125" hidden="1" customWidth="1"/>
    <col min="38" max="38" width="14.5703125" hidden="1" customWidth="1"/>
    <col min="39" max="40" width="9.140625" hidden="1" customWidth="1"/>
    <col min="41" max="45" width="9.140625" customWidth="1"/>
  </cols>
  <sheetData>
    <row r="1" spans="1:51" ht="322.5" customHeight="1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</row>
    <row r="2" spans="1:51" ht="25.5" customHeight="1" x14ac:dyDescent="0.25">
      <c r="A2" s="42" t="s">
        <v>60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51" ht="33.75" customHeight="1" x14ac:dyDescent="0.3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51" ht="7.5" customHeight="1" thickBot="1" x14ac:dyDescent="0.3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</row>
    <row r="5" spans="1:51" ht="29.25" customHeight="1" thickBot="1" x14ac:dyDescent="0.3">
      <c r="A5" s="43" t="s">
        <v>61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5"/>
      <c r="AF5" s="6"/>
      <c r="AG5" s="6"/>
      <c r="AH5" s="8"/>
      <c r="AI5" s="8"/>
      <c r="AJ5" s="8"/>
      <c r="AK5" s="8"/>
      <c r="AL5" s="8"/>
      <c r="AM5" s="8"/>
      <c r="AN5" s="8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ht="7.5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9"/>
      <c r="AB6" s="9"/>
      <c r="AC6" s="6"/>
      <c r="AD6" s="6"/>
      <c r="AE6" s="6"/>
      <c r="AF6" s="6"/>
      <c r="AG6" s="6"/>
      <c r="AH6" s="10"/>
      <c r="AI6" s="10"/>
      <c r="AJ6" s="10"/>
      <c r="AK6" s="10"/>
      <c r="AL6" s="8"/>
      <c r="AM6" s="8"/>
      <c r="AN6" s="8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</row>
    <row r="7" spans="1:51" ht="27" customHeight="1" x14ac:dyDescent="0.45">
      <c r="A7" s="6"/>
      <c r="B7" s="47" t="s">
        <v>4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6"/>
      <c r="AA7" s="11" t="s">
        <v>3</v>
      </c>
      <c r="AB7" s="9"/>
      <c r="AC7" s="6"/>
      <c r="AD7" s="6"/>
      <c r="AE7" s="6"/>
      <c r="AF7" s="6"/>
      <c r="AG7" s="6"/>
      <c r="AH7" s="10"/>
      <c r="AI7" s="10"/>
      <c r="AJ7" s="10"/>
      <c r="AK7" s="10"/>
      <c r="AL7" s="8"/>
      <c r="AM7" s="8"/>
      <c r="AN7" s="8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</row>
    <row r="8" spans="1:51" ht="16.5" customHeight="1" x14ac:dyDescent="0.4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2" t="s">
        <v>2</v>
      </c>
      <c r="AB8" s="9"/>
      <c r="AC8" s="6"/>
      <c r="AD8" s="6"/>
      <c r="AE8" s="6"/>
      <c r="AF8" s="6"/>
      <c r="AG8" s="6"/>
      <c r="AH8" s="23"/>
      <c r="AI8" s="23"/>
      <c r="AJ8" s="23"/>
      <c r="AK8" s="27"/>
      <c r="AL8" s="23"/>
      <c r="AM8" s="8"/>
      <c r="AN8" s="8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</row>
    <row r="9" spans="1:51" ht="24.95" customHeight="1" x14ac:dyDescent="0.45">
      <c r="A9" s="40" t="s">
        <v>12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1"/>
      <c r="Q9" s="16" t="str">
        <f>MID($AA9,1,1)</f>
        <v/>
      </c>
      <c r="R9" s="17" t="str">
        <f>MID($AA9,2,1)</f>
        <v/>
      </c>
      <c r="S9" s="16" t="str">
        <f>MID($AA9,3,1)</f>
        <v/>
      </c>
      <c r="T9" s="16" t="str">
        <f>MID($AA9,4,1)</f>
        <v/>
      </c>
      <c r="U9" s="16" t="str">
        <f>MID($AA9,5,1)</f>
        <v/>
      </c>
      <c r="V9" s="16" t="str">
        <f>MID($AA9,6,1)</f>
        <v/>
      </c>
      <c r="W9" s="16" t="str">
        <f>MID($AA9,7,1)</f>
        <v/>
      </c>
      <c r="X9" s="16" t="str">
        <f>MID($AA9,8,1)</f>
        <v/>
      </c>
      <c r="Y9" s="16" t="str">
        <f>MID($AA9,9,1)</f>
        <v/>
      </c>
      <c r="Z9" s="13" t="s">
        <v>0</v>
      </c>
      <c r="AA9" s="5"/>
      <c r="AB9" s="6"/>
      <c r="AC9" s="14" t="s">
        <v>13</v>
      </c>
      <c r="AD9" s="6"/>
      <c r="AE9" s="6"/>
      <c r="AF9" s="6"/>
      <c r="AG9" s="6"/>
      <c r="AH9" s="23" t="s">
        <v>15</v>
      </c>
      <c r="AI9" s="23" t="s">
        <v>18</v>
      </c>
      <c r="AJ9" s="23" t="s">
        <v>21</v>
      </c>
      <c r="AK9" s="27"/>
      <c r="AL9" s="23" t="s">
        <v>26</v>
      </c>
      <c r="AM9" s="8"/>
      <c r="AN9" s="8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</row>
    <row r="10" spans="1:51" ht="24.95" customHeight="1" x14ac:dyDescent="0.45">
      <c r="A10" s="40" t="s">
        <v>16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1"/>
      <c r="O10" s="16" t="str">
        <f>MID($AA10,1,1)</f>
        <v/>
      </c>
      <c r="P10" s="16" t="str">
        <f>MID($AA10,2,1)</f>
        <v/>
      </c>
      <c r="Q10" s="16" t="str">
        <f>MID($AA10,3,1)</f>
        <v/>
      </c>
      <c r="R10" s="17" t="str">
        <f>MID($AA10,4,1)</f>
        <v/>
      </c>
      <c r="S10" s="16" t="str">
        <f>MID($AA10,5,1)</f>
        <v/>
      </c>
      <c r="T10" s="16" t="str">
        <f>MID($AA10,6,1)</f>
        <v/>
      </c>
      <c r="U10" s="16" t="str">
        <f>MID($AA10,7,1)</f>
        <v/>
      </c>
      <c r="V10" s="16" t="str">
        <f>MID($AA10,8,1)</f>
        <v/>
      </c>
      <c r="W10" s="16" t="str">
        <f>MID($AA10,9,1)</f>
        <v/>
      </c>
      <c r="X10" s="16" t="str">
        <f>MID($AA10,10,1)</f>
        <v/>
      </c>
      <c r="Y10" s="16" t="str">
        <f>MID($AA10,11,1)</f>
        <v/>
      </c>
      <c r="Z10" s="24" t="s">
        <v>0</v>
      </c>
      <c r="AA10" s="5"/>
      <c r="AB10" s="6"/>
      <c r="AC10" s="10" t="s">
        <v>17</v>
      </c>
      <c r="AD10" s="6"/>
      <c r="AE10" s="6"/>
      <c r="AF10" s="6"/>
      <c r="AG10" s="6"/>
      <c r="AH10" s="23" t="s">
        <v>14</v>
      </c>
      <c r="AI10" s="23" t="s">
        <v>17</v>
      </c>
      <c r="AJ10" s="23" t="s">
        <v>22</v>
      </c>
      <c r="AK10" s="27"/>
      <c r="AL10" s="23" t="s">
        <v>25</v>
      </c>
      <c r="AM10" s="8"/>
      <c r="AN10" s="8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</row>
    <row r="11" spans="1:51" ht="24.95" customHeight="1" x14ac:dyDescent="0.45">
      <c r="A11" s="40" t="s">
        <v>20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1"/>
      <c r="N11" s="16" t="str">
        <f>MID($AA11,1,1)</f>
        <v/>
      </c>
      <c r="O11" s="16" t="str">
        <f>MID($AA11,2,1)</f>
        <v/>
      </c>
      <c r="P11" s="16" t="str">
        <f>MID($AA11,3,1)</f>
        <v/>
      </c>
      <c r="Q11" s="26" t="str">
        <f>MID($AA11,4,1)</f>
        <v/>
      </c>
      <c r="R11" s="17" t="str">
        <f>MID($AA11,5,1)</f>
        <v/>
      </c>
      <c r="S11" s="16" t="str">
        <f>MID($AA11,6,1)</f>
        <v/>
      </c>
      <c r="T11" s="16" t="str">
        <f>MID($AA11,7,1)</f>
        <v/>
      </c>
      <c r="U11" s="16" t="str">
        <f>MID($AA11,8,1)</f>
        <v/>
      </c>
      <c r="V11" s="16" t="str">
        <f>MID($AA11,9,1)</f>
        <v/>
      </c>
      <c r="W11" s="16" t="str">
        <f>MID($AA11,10,1)</f>
        <v/>
      </c>
      <c r="X11" s="16" t="str">
        <f>MID($AA11,11,1)</f>
        <v/>
      </c>
      <c r="Y11" s="16" t="str">
        <f>MID($AA11,12,1)</f>
        <v/>
      </c>
      <c r="Z11" s="13" t="s">
        <v>0</v>
      </c>
      <c r="AA11" s="5"/>
      <c r="AB11" s="6"/>
      <c r="AC11" s="10" t="s">
        <v>21</v>
      </c>
      <c r="AD11" s="6"/>
      <c r="AE11" s="6"/>
      <c r="AF11" s="6"/>
      <c r="AG11" s="6"/>
      <c r="AH11" s="23" t="s">
        <v>13</v>
      </c>
      <c r="AI11" s="23" t="s">
        <v>19</v>
      </c>
      <c r="AJ11" s="23" t="s">
        <v>1</v>
      </c>
      <c r="AK11" s="27"/>
      <c r="AL11" s="23" t="s">
        <v>24</v>
      </c>
      <c r="AM11" s="8"/>
      <c r="AN11" s="8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</row>
    <row r="12" spans="1:51" ht="24.95" customHeight="1" x14ac:dyDescent="0.45">
      <c r="A12" s="40" t="s">
        <v>23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  <c r="P12" s="16" t="str">
        <f>MID($AA12,1,1)</f>
        <v/>
      </c>
      <c r="Q12" s="16" t="str">
        <f>MID($AA12,2,1)</f>
        <v/>
      </c>
      <c r="R12" s="17" t="str">
        <f>MID($AA12,3,1)</f>
        <v/>
      </c>
      <c r="S12" s="16" t="str">
        <f>MID($AA12,4,1)</f>
        <v/>
      </c>
      <c r="T12" s="16" t="str">
        <f>MID($AA12,5,1)</f>
        <v/>
      </c>
      <c r="U12" s="16" t="str">
        <f>MID($AA12,6,1)</f>
        <v/>
      </c>
      <c r="V12" s="16" t="str">
        <f>MID($AA12,7,1)</f>
        <v/>
      </c>
      <c r="W12" s="16" t="str">
        <f>MID($AA12,8,1)</f>
        <v/>
      </c>
      <c r="X12" s="16" t="str">
        <f>MID($AA12,9,1)</f>
        <v/>
      </c>
      <c r="Y12" s="16" t="str">
        <f>MID($AA12,10,1)</f>
        <v/>
      </c>
      <c r="Z12" s="13" t="s">
        <v>0</v>
      </c>
      <c r="AA12" s="5"/>
      <c r="AB12" s="6"/>
      <c r="AC12" s="8" t="s">
        <v>24</v>
      </c>
      <c r="AD12" s="6"/>
      <c r="AE12" s="6"/>
      <c r="AF12" s="6"/>
      <c r="AG12" s="6"/>
      <c r="AH12" s="8"/>
      <c r="AI12" s="8"/>
      <c r="AJ12" s="8"/>
      <c r="AK12" s="8"/>
      <c r="AL12" s="8"/>
      <c r="AM12" s="8"/>
      <c r="AN12" s="8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</row>
    <row r="13" spans="1:51" ht="24.95" customHeight="1" x14ac:dyDescent="0.45">
      <c r="A13" s="40" t="s">
        <v>27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16" t="str">
        <f>MID($AA13,1,1)</f>
        <v/>
      </c>
      <c r="N13" s="16" t="str">
        <f>MID($AA13,2,1)</f>
        <v/>
      </c>
      <c r="O13" s="16" t="str">
        <f>MID($AA13,3,1)</f>
        <v/>
      </c>
      <c r="P13" s="16" t="str">
        <f>MID($AA13,4,1)</f>
        <v/>
      </c>
      <c r="Q13" s="16" t="str">
        <f>MID($AA13,5,1)</f>
        <v/>
      </c>
      <c r="R13" s="17" t="str">
        <f>MID($AA13,6,1)</f>
        <v/>
      </c>
      <c r="S13" s="16" t="str">
        <f>MID($AA13,7,1)</f>
        <v/>
      </c>
      <c r="T13" s="16" t="str">
        <f>MID($AA13,8,1)</f>
        <v/>
      </c>
      <c r="U13" s="16" t="str">
        <f>MID($AA13,9,1)</f>
        <v/>
      </c>
      <c r="V13" s="16" t="str">
        <f>MID($AA13,10,1)</f>
        <v/>
      </c>
      <c r="W13" s="16" t="str">
        <f>MID($AA13,11,1)</f>
        <v/>
      </c>
      <c r="X13" s="16" t="str">
        <f>MID($AA13,12,1)</f>
        <v/>
      </c>
      <c r="Y13" s="16" t="str">
        <f>MID($AA13,13,1)</f>
        <v/>
      </c>
      <c r="Z13" s="13" t="s">
        <v>0</v>
      </c>
      <c r="AA13" s="5"/>
      <c r="AB13" s="6"/>
      <c r="AC13" s="8" t="s">
        <v>28</v>
      </c>
      <c r="AD13" s="6"/>
      <c r="AE13" s="6"/>
      <c r="AF13" s="6"/>
      <c r="AG13" s="6"/>
      <c r="AH13" s="28"/>
      <c r="AI13" s="28"/>
      <c r="AJ13" s="28"/>
      <c r="AK13" s="28"/>
      <c r="AL13" s="8"/>
      <c r="AM13" s="8"/>
      <c r="AN13" s="8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</row>
    <row r="14" spans="1:51" ht="24.95" customHeight="1" x14ac:dyDescent="0.45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6"/>
      <c r="Q14" s="32"/>
      <c r="R14" s="31"/>
      <c r="S14" s="31"/>
      <c r="T14" s="31"/>
      <c r="U14" s="31"/>
      <c r="V14" s="31"/>
      <c r="W14" s="31"/>
      <c r="X14" s="31"/>
      <c r="Y14" s="31"/>
      <c r="Z14" s="29"/>
      <c r="AA14" s="30"/>
      <c r="AB14" s="6"/>
      <c r="AC14" s="10"/>
      <c r="AD14" s="6"/>
      <c r="AE14" s="6"/>
      <c r="AF14" s="6"/>
      <c r="AG14" s="6"/>
      <c r="AH14" s="28" t="s">
        <v>30</v>
      </c>
      <c r="AI14" s="28" t="s">
        <v>34</v>
      </c>
      <c r="AJ14" s="28" t="s">
        <v>36</v>
      </c>
      <c r="AK14" s="28" t="s">
        <v>41</v>
      </c>
      <c r="AL14" s="8"/>
      <c r="AM14" s="8"/>
      <c r="AN14" s="8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</row>
    <row r="15" spans="1:51" ht="24.95" customHeight="1" x14ac:dyDescent="0.45">
      <c r="A15" s="40" t="s">
        <v>31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  <c r="L15" s="16" t="str">
        <f>MID($AA15,1,1)</f>
        <v/>
      </c>
      <c r="M15" s="16" t="str">
        <f>MID($AA15,2,1)</f>
        <v/>
      </c>
      <c r="N15" s="16" t="str">
        <f>MID($AA15,3,1)</f>
        <v/>
      </c>
      <c r="O15" s="16" t="str">
        <f>MID($AA15,4,1)</f>
        <v/>
      </c>
      <c r="P15" s="16" t="str">
        <f>MID($AA15,5,1)</f>
        <v/>
      </c>
      <c r="Q15" s="25" t="str">
        <f>MID($AA15,6,1)</f>
        <v/>
      </c>
      <c r="R15" s="18" t="str">
        <f>MID($AA15,7,1)</f>
        <v/>
      </c>
      <c r="S15" s="16" t="str">
        <f>MID($AA15,8,1)</f>
        <v/>
      </c>
      <c r="T15" s="16" t="str">
        <f>MID($AA15,9,1)</f>
        <v/>
      </c>
      <c r="U15" s="16" t="str">
        <f>MID($AA15,10,1)</f>
        <v/>
      </c>
      <c r="V15" s="16" t="str">
        <f>MID($AA15,11,1)</f>
        <v/>
      </c>
      <c r="W15" s="16" t="str">
        <f>MID($AA15,12,1)</f>
        <v/>
      </c>
      <c r="X15" s="16" t="str">
        <f>MID($AA15,13,1)</f>
        <v/>
      </c>
      <c r="Y15" s="16" t="str">
        <f>MID($AA15,14,1)</f>
        <v/>
      </c>
      <c r="Z15" s="13" t="s">
        <v>0</v>
      </c>
      <c r="AA15" s="5"/>
      <c r="AB15" s="6"/>
      <c r="AC15" s="8" t="s">
        <v>32</v>
      </c>
      <c r="AD15" s="6"/>
      <c r="AE15" s="6"/>
      <c r="AF15" s="6"/>
      <c r="AG15" s="6"/>
      <c r="AH15" s="28" t="s">
        <v>28</v>
      </c>
      <c r="AI15" s="28" t="s">
        <v>33</v>
      </c>
      <c r="AJ15" s="28" t="s">
        <v>37</v>
      </c>
      <c r="AK15" s="28" t="s">
        <v>40</v>
      </c>
      <c r="AL15" s="8"/>
      <c r="AM15" s="8"/>
      <c r="AN15" s="8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</row>
    <row r="16" spans="1:51" ht="24.95" customHeight="1" x14ac:dyDescent="0.45">
      <c r="A16" s="40" t="s">
        <v>35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1"/>
      <c r="P16" s="16" t="str">
        <f>MID($AA16,1,1)</f>
        <v/>
      </c>
      <c r="Q16" s="25" t="str">
        <f>MID($AA16,2,1)</f>
        <v/>
      </c>
      <c r="R16" s="18" t="str">
        <f>MID($AA16,3,1)</f>
        <v/>
      </c>
      <c r="S16" s="16" t="str">
        <f>MID($AA16,4,1)</f>
        <v/>
      </c>
      <c r="T16" s="16" t="str">
        <f>MID($AA16,5,1)</f>
        <v/>
      </c>
      <c r="U16" s="16" t="str">
        <f>MID($AA16,6,1)</f>
        <v/>
      </c>
      <c r="V16" s="16" t="str">
        <f>MID($AA16,7,1)</f>
        <v/>
      </c>
      <c r="W16" s="16" t="str">
        <f>MID($AA16,8,1)</f>
        <v/>
      </c>
      <c r="X16" s="16" t="str">
        <f>MID($AA16,9,1)</f>
        <v/>
      </c>
      <c r="Y16" s="16" t="str">
        <f>MID($AA16,10,1)</f>
        <v/>
      </c>
      <c r="Z16" s="13" t="s">
        <v>0</v>
      </c>
      <c r="AA16" s="5"/>
      <c r="AB16" s="6"/>
      <c r="AC16" s="8" t="s">
        <v>36</v>
      </c>
      <c r="AD16" s="6"/>
      <c r="AE16" s="6"/>
      <c r="AF16" s="6"/>
      <c r="AG16" s="6"/>
      <c r="AH16" s="28" t="s">
        <v>29</v>
      </c>
      <c r="AI16" s="28" t="s">
        <v>32</v>
      </c>
      <c r="AJ16" s="28" t="s">
        <v>38</v>
      </c>
      <c r="AK16" s="28" t="s">
        <v>42</v>
      </c>
      <c r="AL16" s="8"/>
      <c r="AM16" s="8"/>
      <c r="AN16" s="8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</row>
    <row r="17" spans="1:51" ht="24.95" customHeight="1" x14ac:dyDescent="0.45">
      <c r="A17" s="40" t="s">
        <v>39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1"/>
      <c r="R17" s="18" t="str">
        <f>MID($AA17,1,1)</f>
        <v/>
      </c>
      <c r="S17" s="16" t="str">
        <f>MID($AA17,2,1)</f>
        <v/>
      </c>
      <c r="T17" s="16" t="str">
        <f>MID($AA17,3,1)</f>
        <v/>
      </c>
      <c r="U17" s="16" t="str">
        <f>MID($AA17,4,1)</f>
        <v/>
      </c>
      <c r="V17" s="16" t="str">
        <f>MID($AA17,5,1)</f>
        <v/>
      </c>
      <c r="W17" s="16" t="str">
        <f>MID($AA17,6,1)</f>
        <v/>
      </c>
      <c r="X17" s="16" t="str">
        <f>MID($AA17,7,1)</f>
        <v/>
      </c>
      <c r="Y17" s="16" t="str">
        <f>MID($AA17,8,1)</f>
        <v/>
      </c>
      <c r="Z17" s="13" t="s">
        <v>0</v>
      </c>
      <c r="AA17" s="5"/>
      <c r="AB17" s="6"/>
      <c r="AC17" s="8" t="s">
        <v>40</v>
      </c>
      <c r="AD17" s="6"/>
      <c r="AE17" s="6"/>
      <c r="AF17" s="6"/>
      <c r="AG17" s="6"/>
      <c r="AH17" s="8"/>
      <c r="AI17" s="8"/>
      <c r="AJ17" s="8"/>
      <c r="AK17" s="8"/>
      <c r="AL17" s="8"/>
      <c r="AM17" s="8"/>
      <c r="AN17" s="8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</row>
    <row r="18" spans="1:51" ht="24.95" customHeight="1" x14ac:dyDescent="0.45">
      <c r="A18" s="40" t="s">
        <v>43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  <c r="O18" s="16" t="str">
        <f>MID($AA18,1,1)</f>
        <v/>
      </c>
      <c r="P18" s="16" t="str">
        <f>MID($AA18,2,1)</f>
        <v/>
      </c>
      <c r="Q18" s="25" t="str">
        <f>MID($AA18,3,1)</f>
        <v/>
      </c>
      <c r="R18" s="18" t="str">
        <f>MID($AA18,4,1)</f>
        <v/>
      </c>
      <c r="S18" s="16" t="str">
        <f>MID($AA18,5,1)</f>
        <v/>
      </c>
      <c r="T18" s="16" t="str">
        <f>MID($AA18,6,1)</f>
        <v/>
      </c>
      <c r="U18" s="16" t="str">
        <f>MID($AA18,7,1)</f>
        <v/>
      </c>
      <c r="V18" s="16" t="str">
        <f>MID($AA18,8,1)</f>
        <v/>
      </c>
      <c r="W18" s="16" t="str">
        <f>MID($AA18,9,1)</f>
        <v/>
      </c>
      <c r="X18" s="16" t="str">
        <f>MID($AA18,10,1)</f>
        <v/>
      </c>
      <c r="Y18" s="16" t="str">
        <f>MID($AA18,11,1)</f>
        <v/>
      </c>
      <c r="Z18" s="13" t="s">
        <v>0</v>
      </c>
      <c r="AA18" s="5"/>
      <c r="AB18" s="6"/>
      <c r="AC18" s="8" t="s">
        <v>44</v>
      </c>
      <c r="AD18" s="6"/>
      <c r="AE18" s="6"/>
      <c r="AF18" s="6"/>
      <c r="AG18" s="6"/>
      <c r="AH18" s="28"/>
      <c r="AI18" s="28"/>
      <c r="AJ18" s="28"/>
      <c r="AK18" s="8"/>
      <c r="AL18" s="8"/>
      <c r="AM18" s="8"/>
      <c r="AN18" s="8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</row>
    <row r="19" spans="1:51" ht="24.95" customHeight="1" x14ac:dyDescent="0.45">
      <c r="A19" s="40" t="s">
        <v>47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  <c r="R19" s="18" t="str">
        <f>MID($AA19,1,1)</f>
        <v/>
      </c>
      <c r="S19" s="16" t="str">
        <f>MID($AA19,2,1)</f>
        <v/>
      </c>
      <c r="T19" s="16" t="str">
        <f>MID($AA19,3,1)</f>
        <v/>
      </c>
      <c r="U19" s="16" t="str">
        <f>MID($AA19,4,1)</f>
        <v/>
      </c>
      <c r="V19" s="16" t="str">
        <f>MID($AA19,5,1)</f>
        <v/>
      </c>
      <c r="W19" s="16" t="str">
        <f>MID($AA19,6,1)</f>
        <v/>
      </c>
      <c r="X19" s="16" t="str">
        <f>MID($AA19,8,1)</f>
        <v/>
      </c>
      <c r="Y19" s="16" t="str">
        <f>MID($AA19,9,1)</f>
        <v/>
      </c>
      <c r="Z19" s="13" t="s">
        <v>0</v>
      </c>
      <c r="AA19" s="5"/>
      <c r="AB19" s="6"/>
      <c r="AC19" s="6" t="s">
        <v>48</v>
      </c>
      <c r="AD19" s="6"/>
      <c r="AE19" s="6"/>
      <c r="AF19" s="6"/>
      <c r="AG19" s="6"/>
      <c r="AH19" s="28" t="s">
        <v>45</v>
      </c>
      <c r="AI19" s="28" t="s">
        <v>49</v>
      </c>
      <c r="AJ19" s="28" t="s">
        <v>58</v>
      </c>
      <c r="AK19" s="8"/>
      <c r="AL19" s="8"/>
      <c r="AM19" s="6"/>
      <c r="AN19" s="6"/>
    </row>
    <row r="20" spans="1:51" ht="24.95" customHeight="1" x14ac:dyDescent="0.45">
      <c r="A20" s="40" t="s">
        <v>56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1"/>
      <c r="P20" s="16" t="str">
        <f>MID($AA20,1,1)</f>
        <v/>
      </c>
      <c r="Q20" s="25" t="str">
        <f>MID($AA20,2,1)</f>
        <v/>
      </c>
      <c r="R20" s="18" t="str">
        <f>MID($AA20,3,1)</f>
        <v/>
      </c>
      <c r="S20" s="16" t="str">
        <f>MID($AA20,4,1)</f>
        <v/>
      </c>
      <c r="T20" s="16" t="str">
        <f>MID($AA20,5,1)</f>
        <v/>
      </c>
      <c r="U20" s="16" t="str">
        <f>MID($AA20,6,1)</f>
        <v/>
      </c>
      <c r="V20" s="16" t="str">
        <f>MID($AA20,7,1)</f>
        <v/>
      </c>
      <c r="W20" s="16" t="str">
        <f>MID($AA20,8,1)</f>
        <v/>
      </c>
      <c r="X20" s="16" t="str">
        <f>MID($AA20,9,1)</f>
        <v/>
      </c>
      <c r="Y20" s="16" t="str">
        <f>MID($AA20,10,1)</f>
        <v/>
      </c>
      <c r="Z20" s="13" t="s">
        <v>0</v>
      </c>
      <c r="AA20" s="5"/>
      <c r="AB20" s="6"/>
      <c r="AC20" s="8" t="s">
        <v>30</v>
      </c>
      <c r="AD20" s="6"/>
      <c r="AE20" s="6"/>
      <c r="AF20" s="6"/>
      <c r="AG20" s="6"/>
      <c r="AH20" s="28" t="s">
        <v>46</v>
      </c>
      <c r="AI20" s="33" t="s">
        <v>48</v>
      </c>
      <c r="AJ20" s="28" t="s">
        <v>57</v>
      </c>
      <c r="AK20" s="6"/>
      <c r="AL20" s="8"/>
      <c r="AM20" s="6"/>
      <c r="AN20" s="6"/>
    </row>
    <row r="21" spans="1:51" ht="24.95" customHeight="1" x14ac:dyDescent="0.45">
      <c r="A21" s="46"/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38"/>
      <c r="O21" s="38"/>
      <c r="P21" s="37"/>
      <c r="Q21" s="39"/>
      <c r="R21" s="37"/>
      <c r="S21" s="37"/>
      <c r="T21" s="37"/>
      <c r="U21" s="37"/>
      <c r="V21" s="37"/>
      <c r="W21" s="37"/>
      <c r="X21" s="37"/>
      <c r="Y21" s="37"/>
      <c r="Z21" s="29"/>
      <c r="AA21" s="36"/>
      <c r="AB21" s="6"/>
      <c r="AC21" s="6"/>
      <c r="AD21" s="6"/>
      <c r="AE21" s="6"/>
      <c r="AF21" s="6"/>
      <c r="AG21" s="6"/>
      <c r="AH21" s="28" t="s">
        <v>44</v>
      </c>
      <c r="AI21" s="33" t="s">
        <v>50</v>
      </c>
      <c r="AJ21" s="28" t="s">
        <v>30</v>
      </c>
      <c r="AK21" s="6"/>
      <c r="AL21" s="8"/>
      <c r="AM21" s="6"/>
      <c r="AN21" s="6"/>
    </row>
    <row r="22" spans="1:51" ht="10.5" customHeight="1" x14ac:dyDescent="0.45">
      <c r="A22" s="4"/>
      <c r="B22" s="4"/>
      <c r="C22" s="19"/>
      <c r="D22" s="19"/>
      <c r="E22" s="19"/>
      <c r="F22" s="19"/>
      <c r="G22" s="19"/>
      <c r="H22" s="19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1"/>
      <c r="AA22" s="3"/>
      <c r="AB22" s="3"/>
    </row>
    <row r="23" spans="1:51" ht="20.25" x14ac:dyDescent="0.3">
      <c r="C23" s="48" t="s">
        <v>5</v>
      </c>
      <c r="D23" s="48"/>
      <c r="E23" s="21" t="s">
        <v>6</v>
      </c>
      <c r="F23" s="21" t="s">
        <v>7</v>
      </c>
      <c r="G23" s="21" t="s">
        <v>8</v>
      </c>
      <c r="H23" s="21" t="s">
        <v>7</v>
      </c>
      <c r="I23" s="21"/>
      <c r="J23" s="21" t="s">
        <v>7</v>
      </c>
      <c r="K23" s="21" t="s">
        <v>9</v>
      </c>
      <c r="L23" s="21" t="s">
        <v>10</v>
      </c>
      <c r="M23" s="21" t="s">
        <v>59</v>
      </c>
      <c r="N23" s="22"/>
      <c r="O23" s="34" t="s">
        <v>11</v>
      </c>
      <c r="P23" s="34" t="s">
        <v>7</v>
      </c>
      <c r="Q23" s="34" t="s">
        <v>51</v>
      </c>
      <c r="R23" s="34" t="s">
        <v>52</v>
      </c>
      <c r="S23" s="34"/>
      <c r="T23" s="34" t="s">
        <v>53</v>
      </c>
      <c r="U23" s="34" t="s">
        <v>54</v>
      </c>
      <c r="V23" s="34" t="s">
        <v>9</v>
      </c>
      <c r="W23" s="34" t="s">
        <v>55</v>
      </c>
      <c r="X23" s="35"/>
      <c r="Y23" s="35"/>
      <c r="Z23" s="35"/>
    </row>
    <row r="24" spans="1:51" ht="20.25" x14ac:dyDescent="0.3">
      <c r="B24" s="15"/>
      <c r="C24" s="15"/>
      <c r="D24" s="15"/>
      <c r="E24" s="21" t="str">
        <f>MID(AA9,2,1)</f>
        <v/>
      </c>
      <c r="F24" s="21" t="str">
        <f>MID($AA10,4,1)</f>
        <v/>
      </c>
      <c r="G24" s="21" t="str">
        <f>MID($AA11,5,1)</f>
        <v/>
      </c>
      <c r="H24" s="21" t="str">
        <f>MID($AA12,3,1)</f>
        <v/>
      </c>
      <c r="I24" s="21" t="str">
        <f>MID($AA12,3,1)</f>
        <v/>
      </c>
      <c r="J24" s="21" t="str">
        <f>MID($AA12,3,1)</f>
        <v/>
      </c>
      <c r="K24" s="21" t="str">
        <f>MID($AA13,6,1)</f>
        <v/>
      </c>
      <c r="L24" s="21"/>
      <c r="M24" s="21" t="str">
        <f>MID($AA15,7,1)</f>
        <v/>
      </c>
      <c r="N24" s="21" t="str">
        <f>MID($AA16,3,1)</f>
        <v/>
      </c>
      <c r="O24" s="21" t="str">
        <f>MID($AA17,1,1)</f>
        <v/>
      </c>
      <c r="P24" s="21" t="str">
        <f>MID($AA18,4,1)</f>
        <v/>
      </c>
      <c r="Q24" s="21" t="str">
        <f>MID($AA19,1,1)</f>
        <v/>
      </c>
      <c r="R24" s="21" t="str">
        <f>MID($AA20,3,1)</f>
        <v/>
      </c>
      <c r="S24" s="34" t="s">
        <v>0</v>
      </c>
      <c r="T24" s="15"/>
      <c r="U24" s="15"/>
      <c r="V24" s="15"/>
      <c r="W24" s="15"/>
      <c r="X24" s="15"/>
      <c r="Y24" s="15"/>
      <c r="Z24" s="15"/>
    </row>
    <row r="37" spans="1:27" ht="15.75" x14ac:dyDescent="0.25">
      <c r="E37" s="51" t="s">
        <v>63</v>
      </c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47" spans="1:27" ht="20.25" x14ac:dyDescent="0.25">
      <c r="A47" s="6"/>
      <c r="B47" s="47" t="s">
        <v>62</v>
      </c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6"/>
      <c r="AA47" s="11" t="s">
        <v>3</v>
      </c>
    </row>
    <row r="48" spans="1:27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12" t="s">
        <v>2</v>
      </c>
    </row>
    <row r="49" spans="1:27" ht="33" x14ac:dyDescent="0.45">
      <c r="A49" s="40" t="s">
        <v>12</v>
      </c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1"/>
      <c r="Q49" s="16" t="str">
        <f>MID($AA49,1,1)</f>
        <v>Z</v>
      </c>
      <c r="R49" s="17" t="str">
        <f>MID($AA49,2,1)</f>
        <v>r</v>
      </c>
      <c r="S49" s="16" t="str">
        <f>MID($AA49,3,1)</f>
        <v>z</v>
      </c>
      <c r="T49" s="16" t="str">
        <f>MID($AA49,4,1)</f>
        <v>e</v>
      </c>
      <c r="U49" s="16" t="str">
        <f>MID($AA49,5,1)</f>
        <v>č</v>
      </c>
      <c r="V49" s="16" t="str">
        <f>MID($AA49,6,1)</f>
        <v>k</v>
      </c>
      <c r="W49" s="16" t="str">
        <f>MID($AA49,7,1)</f>
        <v>a</v>
      </c>
      <c r="X49" s="16" t="str">
        <f>MID($AA49,8,1)</f>
        <v/>
      </c>
      <c r="Y49" s="16" t="str">
        <f>MID($AA49,9,1)</f>
        <v/>
      </c>
      <c r="Z49" s="13" t="s">
        <v>0</v>
      </c>
      <c r="AA49" s="49" t="s">
        <v>13</v>
      </c>
    </row>
    <row r="50" spans="1:27" ht="33" x14ac:dyDescent="0.45">
      <c r="A50" s="40" t="s">
        <v>16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1"/>
      <c r="O50" s="16" t="str">
        <f>MID($AA50,1,1)</f>
        <v>h</v>
      </c>
      <c r="P50" s="16" t="str">
        <f>MID($AA50,2,1)</f>
        <v>á</v>
      </c>
      <c r="Q50" s="16" t="str">
        <f>MID($AA50,3,1)</f>
        <v>j</v>
      </c>
      <c r="R50" s="17" t="str">
        <f>MID($AA50,4,1)</f>
        <v>o</v>
      </c>
      <c r="S50" s="16" t="str">
        <f>MID($AA50,5,1)</f>
        <v>v</v>
      </c>
      <c r="T50" s="16" t="str">
        <f>MID($AA50,6,1)</f>
        <v>n</v>
      </c>
      <c r="U50" s="16" t="str">
        <f>MID($AA50,7,1)</f>
        <v>ě</v>
      </c>
      <c r="V50" s="16" t="str">
        <f>MID($AA50,8,1)</f>
        <v/>
      </c>
      <c r="W50" s="16" t="str">
        <f>MID($AA50,9,1)</f>
        <v/>
      </c>
      <c r="X50" s="16" t="str">
        <f>MID($AA50,10,1)</f>
        <v/>
      </c>
      <c r="Y50" s="16" t="str">
        <f>MID($AA50,11,1)</f>
        <v/>
      </c>
      <c r="Z50" s="24" t="s">
        <v>0</v>
      </c>
      <c r="AA50" s="49" t="s">
        <v>17</v>
      </c>
    </row>
    <row r="51" spans="1:27" ht="33" x14ac:dyDescent="0.45">
      <c r="A51" s="40" t="s">
        <v>20</v>
      </c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1"/>
      <c r="N51" s="16" t="str">
        <f>MID($AA51,1,1)</f>
        <v>n</v>
      </c>
      <c r="O51" s="16" t="str">
        <f>MID($AA51,2,1)</f>
        <v>o</v>
      </c>
      <c r="P51" s="16" t="str">
        <f>MID($AA51,3,1)</f>
        <v>ž</v>
      </c>
      <c r="Q51" s="26" t="str">
        <f>MID($AA51,4,1)</f>
        <v>i</v>
      </c>
      <c r="R51" s="17" t="str">
        <f>MID($AA51,5,1)</f>
        <v>č</v>
      </c>
      <c r="S51" s="16" t="str">
        <f>MID($AA51,6,1)</f>
        <v>k</v>
      </c>
      <c r="T51" s="16" t="str">
        <f>MID($AA51,7,1)</f>
        <v>u</v>
      </c>
      <c r="U51" s="16" t="str">
        <f>MID($AA51,8,1)</f>
        <v/>
      </c>
      <c r="V51" s="16" t="str">
        <f>MID($AA51,9,1)</f>
        <v/>
      </c>
      <c r="W51" s="16" t="str">
        <f>MID($AA51,10,1)</f>
        <v/>
      </c>
      <c r="X51" s="16" t="str">
        <f>MID($AA51,11,1)</f>
        <v/>
      </c>
      <c r="Y51" s="16" t="str">
        <f>MID($AA51,12,1)</f>
        <v/>
      </c>
      <c r="Z51" s="13" t="s">
        <v>0</v>
      </c>
      <c r="AA51" s="49" t="s">
        <v>21</v>
      </c>
    </row>
    <row r="52" spans="1:27" ht="33" x14ac:dyDescent="0.45">
      <c r="A52" s="40" t="s">
        <v>23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1"/>
      <c r="P52" s="16" t="str">
        <f>MID($AA52,1,1)</f>
        <v>k</v>
      </c>
      <c r="Q52" s="16" t="str">
        <f>MID($AA52,2,1)</f>
        <v>u</v>
      </c>
      <c r="R52" s="17" t="str">
        <f>MID($AA52,3,1)</f>
        <v>n</v>
      </c>
      <c r="S52" s="16" t="str">
        <f>MID($AA52,4,1)</f>
        <v>u</v>
      </c>
      <c r="T52" s="16" t="str">
        <f>MID($AA52,5,1)</f>
        <v/>
      </c>
      <c r="U52" s="16" t="str">
        <f>MID($AA52,6,1)</f>
        <v/>
      </c>
      <c r="V52" s="16" t="str">
        <f>MID($AA52,7,1)</f>
        <v/>
      </c>
      <c r="W52" s="16" t="str">
        <f>MID($AA52,8,1)</f>
        <v/>
      </c>
      <c r="X52" s="16" t="str">
        <f>MID($AA52,9,1)</f>
        <v/>
      </c>
      <c r="Y52" s="16" t="str">
        <f>MID($AA52,10,1)</f>
        <v/>
      </c>
      <c r="Z52" s="13" t="s">
        <v>0</v>
      </c>
      <c r="AA52" s="49" t="s">
        <v>24</v>
      </c>
    </row>
    <row r="53" spans="1:27" ht="33" x14ac:dyDescent="0.45">
      <c r="A53" s="40" t="s">
        <v>27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1"/>
      <c r="M53" s="16" t="str">
        <f>MID($AA53,1,1)</f>
        <v>š</v>
      </c>
      <c r="N53" s="16" t="str">
        <f>MID($AA53,2,1)</f>
        <v>t</v>
      </c>
      <c r="O53" s="16" t="str">
        <f>MID($AA53,3,1)</f>
        <v>ě</v>
      </c>
      <c r="P53" s="16" t="str">
        <f>MID($AA53,4,1)</f>
        <v>s</v>
      </c>
      <c r="Q53" s="16" t="str">
        <f>MID($AA53,5,1)</f>
        <v>t</v>
      </c>
      <c r="R53" s="17" t="str">
        <f>MID($AA53,6,1)</f>
        <v>í</v>
      </c>
      <c r="S53" s="16" t="str">
        <f>MID($AA53,7,1)</f>
        <v/>
      </c>
      <c r="T53" s="16" t="str">
        <f>MID($AA53,8,1)</f>
        <v/>
      </c>
      <c r="U53" s="16" t="str">
        <f>MID($AA53,9,1)</f>
        <v/>
      </c>
      <c r="V53" s="16" t="str">
        <f>MID($AA53,10,1)</f>
        <v/>
      </c>
      <c r="W53" s="16" t="str">
        <f>MID($AA53,11,1)</f>
        <v/>
      </c>
      <c r="X53" s="16" t="str">
        <f>MID($AA53,12,1)</f>
        <v/>
      </c>
      <c r="Y53" s="16" t="str">
        <f>MID($AA53,13,1)</f>
        <v/>
      </c>
      <c r="Z53" s="13" t="s">
        <v>0</v>
      </c>
      <c r="AA53" s="49" t="s">
        <v>28</v>
      </c>
    </row>
    <row r="54" spans="1:27" ht="33" x14ac:dyDescent="0.4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6"/>
      <c r="Q54" s="32"/>
      <c r="R54" s="31"/>
      <c r="S54" s="31"/>
      <c r="T54" s="31"/>
      <c r="U54" s="31"/>
      <c r="V54" s="31"/>
      <c r="W54" s="31"/>
      <c r="X54" s="31"/>
      <c r="Y54" s="31"/>
      <c r="Z54" s="29"/>
      <c r="AA54" s="50"/>
    </row>
    <row r="55" spans="1:27" ht="33" x14ac:dyDescent="0.45">
      <c r="A55" s="40" t="s">
        <v>31</v>
      </c>
      <c r="B55" s="40"/>
      <c r="C55" s="40"/>
      <c r="D55" s="40"/>
      <c r="E55" s="40"/>
      <c r="F55" s="40"/>
      <c r="G55" s="40"/>
      <c r="H55" s="40"/>
      <c r="I55" s="40"/>
      <c r="J55" s="40"/>
      <c r="K55" s="41"/>
      <c r="L55" s="16" t="str">
        <f>MID($AA55,1,1)</f>
        <v>s</v>
      </c>
      <c r="M55" s="16" t="str">
        <f>MID($AA55,2,1)</f>
        <v>r</v>
      </c>
      <c r="N55" s="16" t="str">
        <f>MID($AA55,3,1)</f>
        <v>d</v>
      </c>
      <c r="O55" s="16" t="str">
        <f>MID($AA55,4,1)</f>
        <v>í</v>
      </c>
      <c r="P55" s="16" t="str">
        <f>MID($AA55,5,1)</f>
        <v>č</v>
      </c>
      <c r="Q55" s="25" t="str">
        <f>MID($AA55,6,1)</f>
        <v>k</v>
      </c>
      <c r="R55" s="18" t="str">
        <f>MID($AA55,7,1)</f>
        <v>o</v>
      </c>
      <c r="S55" s="16" t="str">
        <f>MID($AA55,8,1)</f>
        <v/>
      </c>
      <c r="T55" s="16" t="str">
        <f>MID($AA55,9,1)</f>
        <v/>
      </c>
      <c r="U55" s="16" t="str">
        <f>MID($AA55,10,1)</f>
        <v/>
      </c>
      <c r="V55" s="16" t="str">
        <f>MID($AA55,11,1)</f>
        <v/>
      </c>
      <c r="W55" s="16" t="str">
        <f>MID($AA55,12,1)</f>
        <v/>
      </c>
      <c r="X55" s="16" t="str">
        <f>MID($AA55,13,1)</f>
        <v/>
      </c>
      <c r="Y55" s="16" t="str">
        <f>MID($AA55,14,1)</f>
        <v/>
      </c>
      <c r="Z55" s="13" t="s">
        <v>0</v>
      </c>
      <c r="AA55" s="49" t="s">
        <v>32</v>
      </c>
    </row>
    <row r="56" spans="1:27" ht="33" x14ac:dyDescent="0.45">
      <c r="A56" s="40" t="s">
        <v>35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1"/>
      <c r="P56" s="16" t="str">
        <f>MID($AA56,1,1)</f>
        <v>d</v>
      </c>
      <c r="Q56" s="25" t="str">
        <f>MID($AA56,2,1)</f>
        <v>u</v>
      </c>
      <c r="R56" s="18" t="str">
        <f>MID($AA56,3,1)</f>
        <v>b</v>
      </c>
      <c r="S56" s="16" t="str">
        <f>MID($AA56,4,1)</f>
        <v>u</v>
      </c>
      <c r="T56" s="16" t="str">
        <f>MID($AA56,5,1)</f>
        <v/>
      </c>
      <c r="U56" s="16" t="str">
        <f>MID($AA56,6,1)</f>
        <v/>
      </c>
      <c r="V56" s="16" t="str">
        <f>MID($AA56,7,1)</f>
        <v/>
      </c>
      <c r="W56" s="16" t="str">
        <f>MID($AA56,8,1)</f>
        <v/>
      </c>
      <c r="X56" s="16" t="str">
        <f>MID($AA56,9,1)</f>
        <v/>
      </c>
      <c r="Y56" s="16" t="str">
        <f>MID($AA56,10,1)</f>
        <v/>
      </c>
      <c r="Z56" s="13" t="s">
        <v>0</v>
      </c>
      <c r="AA56" s="49" t="s">
        <v>36</v>
      </c>
    </row>
    <row r="57" spans="1:27" ht="33" x14ac:dyDescent="0.45">
      <c r="A57" s="40" t="s">
        <v>39</v>
      </c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1"/>
      <c r="R57" s="18" t="str">
        <f>MID($AA57,1,1)</f>
        <v>d</v>
      </c>
      <c r="S57" s="16" t="str">
        <f>MID($AA57,2,1)</f>
        <v>ě</v>
      </c>
      <c r="T57" s="16" t="str">
        <f>MID($AA57,3,1)</f>
        <v>t</v>
      </c>
      <c r="U57" s="16" t="str">
        <f>MID($AA57,4,1)</f>
        <v>i</v>
      </c>
      <c r="V57" s="16" t="str">
        <f>MID($AA57,5,1)</f>
        <v/>
      </c>
      <c r="W57" s="16" t="str">
        <f>MID($AA57,6,1)</f>
        <v/>
      </c>
      <c r="X57" s="16" t="str">
        <f>MID($AA57,7,1)</f>
        <v/>
      </c>
      <c r="Y57" s="16" t="str">
        <f>MID($AA57,8,1)</f>
        <v/>
      </c>
      <c r="Z57" s="13" t="s">
        <v>0</v>
      </c>
      <c r="AA57" s="49" t="s">
        <v>40</v>
      </c>
    </row>
    <row r="58" spans="1:27" ht="33" x14ac:dyDescent="0.45">
      <c r="A58" s="40" t="s">
        <v>43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1"/>
      <c r="O58" s="16" t="str">
        <f>MID($AA58,1,1)</f>
        <v>o</v>
      </c>
      <c r="P58" s="16" t="str">
        <f>MID($AA58,2,1)</f>
        <v>c</v>
      </c>
      <c r="Q58" s="25" t="str">
        <f>MID($AA58,3,1)</f>
        <v>h</v>
      </c>
      <c r="R58" s="18" t="str">
        <f>MID($AA58,4,1)</f>
        <v>o</v>
      </c>
      <c r="S58" s="16" t="str">
        <f>MID($AA58,5,1)</f>
        <v>č</v>
      </c>
      <c r="T58" s="16" t="str">
        <f>MID($AA58,6,1)</f>
        <v>i</v>
      </c>
      <c r="U58" s="16" t="str">
        <f>MID($AA58,7,1)</f>
        <v>t</v>
      </c>
      <c r="V58" s="16" t="str">
        <f>MID($AA58,8,1)</f>
        <v/>
      </c>
      <c r="W58" s="16" t="str">
        <f>MID($AA58,9,1)</f>
        <v/>
      </c>
      <c r="X58" s="16" t="str">
        <f>MID($AA58,10,1)</f>
        <v/>
      </c>
      <c r="Y58" s="16" t="str">
        <f>MID($AA58,11,1)</f>
        <v/>
      </c>
      <c r="Z58" s="13" t="s">
        <v>0</v>
      </c>
      <c r="AA58" s="49" t="s">
        <v>44</v>
      </c>
    </row>
    <row r="59" spans="1:27" ht="33" x14ac:dyDescent="0.45">
      <c r="A59" s="40" t="s">
        <v>47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1"/>
      <c r="R59" s="18" t="str">
        <f>MID($AA59,1,1)</f>
        <v>b</v>
      </c>
      <c r="S59" s="16" t="str">
        <f>MID($AA59,2,1)</f>
        <v>o</v>
      </c>
      <c r="T59" s="16" t="str">
        <f>MID($AA59,3,1)</f>
        <v>t</v>
      </c>
      <c r="U59" s="16" t="str">
        <f>MID($AA59,4,1)</f>
        <v/>
      </c>
      <c r="V59" s="16" t="str">
        <f>MID($AA59,5,1)</f>
        <v/>
      </c>
      <c r="W59" s="16" t="str">
        <f>MID($AA59,6,1)</f>
        <v/>
      </c>
      <c r="X59" s="16" t="str">
        <f>MID($AA59,8,1)</f>
        <v/>
      </c>
      <c r="Y59" s="16" t="str">
        <f>MID($AA59,9,1)</f>
        <v/>
      </c>
      <c r="Z59" s="13" t="s">
        <v>0</v>
      </c>
      <c r="AA59" s="49" t="s">
        <v>48</v>
      </c>
    </row>
    <row r="60" spans="1:27" ht="33" x14ac:dyDescent="0.45">
      <c r="A60" s="40" t="s">
        <v>56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1"/>
      <c r="P60" s="16" t="str">
        <f>MID($AA60,1,1)</f>
        <v>o</v>
      </c>
      <c r="Q60" s="25" t="str">
        <f>MID($AA60,2,1)</f>
        <v>ř</v>
      </c>
      <c r="R60" s="18" t="str">
        <f>MID($AA60,3,1)</f>
        <v>í</v>
      </c>
      <c r="S60" s="16" t="str">
        <f>MID($AA60,4,1)</f>
        <v>š</v>
      </c>
      <c r="T60" s="16" t="str">
        <f>MID($AA60,5,1)</f>
        <v>k</v>
      </c>
      <c r="U60" s="16" t="str">
        <f>MID($AA60,6,1)</f>
        <v>y</v>
      </c>
      <c r="V60" s="16" t="str">
        <f>MID($AA60,7,1)</f>
        <v/>
      </c>
      <c r="W60" s="16" t="str">
        <f>MID($AA60,8,1)</f>
        <v/>
      </c>
      <c r="X60" s="16" t="str">
        <f>MID($AA60,9,1)</f>
        <v/>
      </c>
      <c r="Y60" s="16" t="str">
        <f>MID($AA60,10,1)</f>
        <v/>
      </c>
      <c r="Z60" s="13" t="s">
        <v>0</v>
      </c>
      <c r="AA60" s="49" t="s">
        <v>30</v>
      </c>
    </row>
    <row r="61" spans="1:27" ht="33" x14ac:dyDescent="0.45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38"/>
      <c r="O61" s="38"/>
      <c r="P61" s="37"/>
      <c r="Q61" s="39"/>
      <c r="R61" s="37"/>
      <c r="S61" s="37"/>
      <c r="T61" s="37"/>
      <c r="U61" s="37"/>
      <c r="V61" s="37"/>
      <c r="W61" s="37"/>
      <c r="X61" s="37"/>
      <c r="Y61" s="37"/>
      <c r="Z61" s="29"/>
      <c r="AA61" s="36"/>
    </row>
    <row r="62" spans="1:27" ht="33" x14ac:dyDescent="0.45">
      <c r="A62" s="4"/>
      <c r="B62" s="4"/>
      <c r="C62" s="19"/>
      <c r="D62" s="19"/>
      <c r="E62" s="19"/>
      <c r="F62" s="19"/>
      <c r="G62" s="19"/>
      <c r="H62" s="19"/>
      <c r="I62" s="19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1"/>
      <c r="AA62" s="3"/>
    </row>
    <row r="63" spans="1:27" ht="20.25" x14ac:dyDescent="0.3">
      <c r="C63" s="48" t="s">
        <v>5</v>
      </c>
      <c r="D63" s="48"/>
      <c r="E63" s="21" t="s">
        <v>6</v>
      </c>
      <c r="F63" s="21" t="s">
        <v>7</v>
      </c>
      <c r="G63" s="21" t="s">
        <v>8</v>
      </c>
      <c r="H63" s="21" t="s">
        <v>7</v>
      </c>
      <c r="I63" s="21"/>
      <c r="J63" s="21" t="s">
        <v>7</v>
      </c>
      <c r="K63" s="21" t="s">
        <v>9</v>
      </c>
      <c r="L63" s="21" t="s">
        <v>10</v>
      </c>
      <c r="M63" s="21" t="s">
        <v>59</v>
      </c>
      <c r="N63" s="22"/>
      <c r="O63" s="34" t="s">
        <v>11</v>
      </c>
      <c r="P63" s="34" t="s">
        <v>7</v>
      </c>
      <c r="Q63" s="34" t="s">
        <v>51</v>
      </c>
      <c r="R63" s="34" t="s">
        <v>52</v>
      </c>
      <c r="S63" s="34"/>
      <c r="T63" s="34" t="s">
        <v>53</v>
      </c>
      <c r="U63" s="34" t="s">
        <v>54</v>
      </c>
      <c r="V63" s="34" t="s">
        <v>9</v>
      </c>
      <c r="W63" s="34" t="s">
        <v>55</v>
      </c>
      <c r="X63" s="35"/>
      <c r="Y63" s="35"/>
      <c r="Z63" s="35"/>
    </row>
    <row r="64" spans="1:27" ht="20.25" x14ac:dyDescent="0.3">
      <c r="B64" s="15"/>
      <c r="C64" s="15"/>
      <c r="D64" s="15"/>
      <c r="E64" s="21" t="str">
        <f>MID(AA49,2,1)</f>
        <v>r</v>
      </c>
      <c r="F64" s="21" t="str">
        <f>MID($AA50,4,1)</f>
        <v>o</v>
      </c>
      <c r="G64" s="21" t="str">
        <f>MID($AA51,5,1)</f>
        <v>č</v>
      </c>
      <c r="H64" s="21" t="str">
        <f>MID($AA52,3,1)</f>
        <v>n</v>
      </c>
      <c r="I64" s="21" t="str">
        <f>MID($AA52,3,1)</f>
        <v>n</v>
      </c>
      <c r="J64" s="21" t="str">
        <f>MID($AA52,3,1)</f>
        <v>n</v>
      </c>
      <c r="K64" s="21" t="str">
        <f>MID($AA53,6,1)</f>
        <v>í</v>
      </c>
      <c r="L64" s="21"/>
      <c r="M64" s="21" t="str">
        <f>MID($AA55,7,1)</f>
        <v>o</v>
      </c>
      <c r="N64" s="21" t="str">
        <f>MID($AA56,3,1)</f>
        <v>b</v>
      </c>
      <c r="O64" s="21" t="str">
        <f>MID($AA57,1,1)</f>
        <v>d</v>
      </c>
      <c r="P64" s="21" t="str">
        <f>MID($AA58,4,1)</f>
        <v>o</v>
      </c>
      <c r="Q64" s="21" t="str">
        <f>MID($AA59,1,1)</f>
        <v>b</v>
      </c>
      <c r="R64" s="21" t="str">
        <f>MID($AA60,3,1)</f>
        <v>í</v>
      </c>
      <c r="S64" s="34" t="s">
        <v>0</v>
      </c>
      <c r="T64" s="15"/>
      <c r="U64" s="15"/>
      <c r="V64" s="15"/>
      <c r="W64" s="15"/>
      <c r="X64" s="15"/>
      <c r="Y64" s="15"/>
      <c r="Z64" s="15"/>
    </row>
  </sheetData>
  <sheetProtection password="EB6C" sheet="1" objects="1" scenarios="1"/>
  <dataConsolidate/>
  <mergeCells count="32">
    <mergeCell ref="A58:N58"/>
    <mergeCell ref="A59:Q59"/>
    <mergeCell ref="A60:O60"/>
    <mergeCell ref="A61:M61"/>
    <mergeCell ref="C63:D63"/>
    <mergeCell ref="A53:L53"/>
    <mergeCell ref="A54:P54"/>
    <mergeCell ref="A55:K55"/>
    <mergeCell ref="A56:O56"/>
    <mergeCell ref="A57:Q57"/>
    <mergeCell ref="B47:Y47"/>
    <mergeCell ref="A49:P49"/>
    <mergeCell ref="A50:N50"/>
    <mergeCell ref="A51:M51"/>
    <mergeCell ref="A52:O52"/>
    <mergeCell ref="C23:D23"/>
    <mergeCell ref="A17:Q17"/>
    <mergeCell ref="A18:N18"/>
    <mergeCell ref="A19:Q19"/>
    <mergeCell ref="A20:O20"/>
    <mergeCell ref="A21:M21"/>
    <mergeCell ref="B7:Y7"/>
    <mergeCell ref="A14:P14"/>
    <mergeCell ref="A11:M11"/>
    <mergeCell ref="A9:P9"/>
    <mergeCell ref="A10:N10"/>
    <mergeCell ref="A12:O12"/>
    <mergeCell ref="A13:L13"/>
    <mergeCell ref="A15:K15"/>
    <mergeCell ref="A16:O16"/>
    <mergeCell ref="A2:AN2"/>
    <mergeCell ref="A5:AE5"/>
  </mergeCells>
  <dataValidations count="11">
    <dataValidation type="list" allowBlank="1" showInputMessage="1" showErrorMessage="1" sqref="AA9 AA49">
      <formula1>$AH$8:$AH$11</formula1>
    </dataValidation>
    <dataValidation type="list" allowBlank="1" showInputMessage="1" showErrorMessage="1" sqref="AA10 AA50">
      <formula1>$AI$8:$AI$11</formula1>
    </dataValidation>
    <dataValidation type="list" allowBlank="1" showInputMessage="1" showErrorMessage="1" sqref="AA11 AA51">
      <formula1>$AJ$8:$AJ$11</formula1>
    </dataValidation>
    <dataValidation type="list" allowBlank="1" showInputMessage="1" showErrorMessage="1" sqref="AA12 AA52">
      <formula1>$AL$8:$AL$11</formula1>
    </dataValidation>
    <dataValidation type="list" allowBlank="1" showInputMessage="1" showErrorMessage="1" sqref="AA13 AA53">
      <formula1>$AH$13:$AH$16</formula1>
    </dataValidation>
    <dataValidation type="list" allowBlank="1" showInputMessage="1" showErrorMessage="1" sqref="AA15 AA55">
      <formula1>$AI$13:$AI$16</formula1>
    </dataValidation>
    <dataValidation type="list" allowBlank="1" showInputMessage="1" showErrorMessage="1" sqref="AA16 AA56">
      <formula1>$AJ$13:$AJ$16</formula1>
    </dataValidation>
    <dataValidation type="list" allowBlank="1" showInputMessage="1" showErrorMessage="1" sqref="AA17 AA57">
      <formula1>$AK$13:$AK$16</formula1>
    </dataValidation>
    <dataValidation type="list" allowBlank="1" showInputMessage="1" showErrorMessage="1" sqref="AA18 AA58">
      <formula1>$AH$18:$AH$21</formula1>
    </dataValidation>
    <dataValidation type="list" allowBlank="1" showInputMessage="1" showErrorMessage="1" sqref="AA19 AA59">
      <formula1>$AI$18:$AI$21</formula1>
    </dataValidation>
    <dataValidation type="list" allowBlank="1" showInputMessage="1" showErrorMessage="1" sqref="AA20 AA60">
      <formula1>$AJ$18:$AJ$21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R17:Y17 R18:W1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T5" sqref="T5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2. třída-čítanka NŠ Brno</vt:lpstr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Škola</dc:creator>
  <cp:lastModifiedBy>Škola</cp:lastModifiedBy>
  <dcterms:created xsi:type="dcterms:W3CDTF">2011-10-28T19:47:13Z</dcterms:created>
  <dcterms:modified xsi:type="dcterms:W3CDTF">2012-02-26T11:45:25Z</dcterms:modified>
</cp:coreProperties>
</file>